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94"/>
  <workbookPr defaultThemeVersion="124226"/>
  <mc:AlternateContent xmlns:mc="http://schemas.openxmlformats.org/markup-compatibility/2006">
    <mc:Choice Requires="x15">
      <x15ac:absPath xmlns:x15ac="http://schemas.microsoft.com/office/spreadsheetml/2010/11/ac" url="H:\"/>
    </mc:Choice>
  </mc:AlternateContent>
  <xr:revisionPtr revIDLastSave="0" documentId="13_ncr:1_{430D8C7F-8597-4AB3-85D6-309AB0E59A8A}" xr6:coauthVersionLast="36" xr6:coauthVersionMax="36" xr10:uidLastSave="{00000000-0000-0000-0000-000000000000}"/>
  <bookViews>
    <workbookView xWindow="0" yWindow="0" windowWidth="22020" windowHeight="7140" xr2:uid="{00000000-000D-0000-FFFF-FFFF00000000}"/>
  </bookViews>
  <sheets>
    <sheet name="LabSummary" sheetId="1" r:id="rId1"/>
    <sheet name="lipids" sheetId="6" r:id="rId2"/>
    <sheet name="BloodPressure" sheetId="2" r:id="rId3"/>
    <sheet name="Lab Results" sheetId="3" r:id="rId4"/>
    <sheet name="ECG" sheetId="4" r:id="rId5"/>
  </sheets>
  <definedNames>
    <definedName name="_xlnm.Print_Area" localSheetId="3">'Lab Results'!$A$1:$N$123</definedName>
    <definedName name="_xlnm.Print_Area" localSheetId="0">LabSummary!$A$1:$Q$79</definedName>
    <definedName name="_xlnm.Print_Area" localSheetId="1">lipids!$B$27:$Q$49</definedName>
  </definedNames>
  <calcPr calcId="191029"/>
</workbook>
</file>

<file path=xl/calcChain.xml><?xml version="1.0" encoding="utf-8"?>
<calcChain xmlns="http://schemas.openxmlformats.org/spreadsheetml/2006/main">
  <c r="X26" i="1" l="1"/>
  <c r="V28" i="1" l="1"/>
  <c r="U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V26" i="1" l="1"/>
  <c r="G21" i="6" l="1"/>
  <c r="G20" i="6"/>
  <c r="U26" i="1" l="1"/>
  <c r="F3" i="6" l="1"/>
  <c r="E3" i="6"/>
  <c r="D3" i="6"/>
  <c r="G17" i="6"/>
  <c r="G18" i="6"/>
  <c r="G19" i="6"/>
  <c r="G16" i="6"/>
  <c r="S26" i="1" l="1"/>
  <c r="S25" i="1"/>
  <c r="J3" i="6" l="1"/>
  <c r="J2" i="6"/>
  <c r="I3" i="6"/>
  <c r="I2" i="6"/>
  <c r="H3" i="6"/>
  <c r="H2" i="6"/>
  <c r="D2" i="6"/>
  <c r="R25" i="1" l="1"/>
  <c r="R26" i="1"/>
  <c r="Q26" i="1" l="1"/>
  <c r="C26" i="1" l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O25" i="1" l="1"/>
  <c r="C1" i="2" l="1"/>
  <c r="E1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mblackford</author>
  </authors>
  <commentList>
    <comment ref="B56" authorId="0" shapeId="0" xr:uid="{00000000-0006-0000-0000-000001000000}">
      <text>
        <r>
          <rPr>
            <b/>
            <sz val="11"/>
            <color indexed="81"/>
            <rFont val="Tahoma"/>
            <family val="2"/>
          </rPr>
          <t>White Blood Cell Count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57" authorId="0" shapeId="0" xr:uid="{00000000-0006-0000-0000-000002000000}">
      <text>
        <r>
          <rPr>
            <b/>
            <sz val="11"/>
            <color indexed="81"/>
            <rFont val="Tahoma"/>
            <family val="2"/>
          </rPr>
          <t>Red Blood Cell Count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<sst xmlns="http://schemas.openxmlformats.org/spreadsheetml/2006/main" count="222" uniqueCount="159">
  <si>
    <t>Glucose, Serum</t>
  </si>
  <si>
    <t>Hemoglobin A1c</t>
  </si>
  <si>
    <t>UIBC</t>
  </si>
  <si>
    <t>Iron, Serum</t>
  </si>
  <si>
    <t>Iron Saturation</t>
  </si>
  <si>
    <t>Cholsterol, Total</t>
  </si>
  <si>
    <t>Triglicerides</t>
  </si>
  <si>
    <t>HDL Cholesterol</t>
  </si>
  <si>
    <t>LDL Cholesterol Calc</t>
  </si>
  <si>
    <t>VLDL Cholsterol Calc</t>
  </si>
  <si>
    <t>T. Chol/HDL Ratio</t>
  </si>
  <si>
    <t>Thyroid TSH</t>
  </si>
  <si>
    <t>Ferritin</t>
  </si>
  <si>
    <t>Iron Binding Capacity (TIBC)</t>
  </si>
  <si>
    <t>&lt; 130</t>
  </si>
  <si>
    <t>&lt; 250</t>
  </si>
  <si>
    <t>&lt; 4.5</t>
  </si>
  <si>
    <t>&lt; 40</t>
  </si>
  <si>
    <r>
      <t>65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99</t>
    </r>
  </si>
  <si>
    <r>
      <t>4.8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5.6</t>
    </r>
  </si>
  <si>
    <r>
      <t>150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375</t>
    </r>
  </si>
  <si>
    <r>
      <t>15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55</t>
    </r>
  </si>
  <si>
    <r>
      <t>250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450</t>
    </r>
  </si>
  <si>
    <r>
      <t>100</t>
    </r>
    <r>
      <rPr>
        <b/>
        <sz val="9"/>
        <color indexed="8"/>
        <rFont val="Arial"/>
        <family val="2"/>
      </rPr>
      <t>-</t>
    </r>
    <r>
      <rPr>
        <b/>
        <sz val="9"/>
        <color indexed="10"/>
        <rFont val="Arial"/>
        <family val="2"/>
      </rPr>
      <t>199</t>
    </r>
  </si>
  <si>
    <t>Good</t>
  </si>
  <si>
    <t>Range</t>
  </si>
  <si>
    <t xml:space="preserve">Test Description : </t>
  </si>
  <si>
    <r>
      <t>&gt;</t>
    </r>
    <r>
      <rPr>
        <b/>
        <sz val="9"/>
        <color indexed="10"/>
        <rFont val="Arial"/>
        <family val="2"/>
      </rPr>
      <t xml:space="preserve"> 39</t>
    </r>
  </si>
  <si>
    <t>M Bret Blackford</t>
  </si>
  <si>
    <t>Systolic</t>
  </si>
  <si>
    <t>.</t>
  </si>
  <si>
    <t>Diastolic</t>
  </si>
  <si>
    <t>/</t>
  </si>
  <si>
    <t>Date</t>
  </si>
  <si>
    <t>BUN</t>
  </si>
  <si>
    <t>Creatinine, Serum</t>
  </si>
  <si>
    <t>eGFR If NonAfricn Am</t>
  </si>
  <si>
    <t>BUN/CREATININE Ratio</t>
  </si>
  <si>
    <t>Sodium, Serum</t>
  </si>
  <si>
    <t>Potassium, Serum</t>
  </si>
  <si>
    <t>Chloride, Serum</t>
  </si>
  <si>
    <t>Carbon Dioxide, Total</t>
  </si>
  <si>
    <t>Calcium, Serum</t>
  </si>
  <si>
    <t>Protein, Total, Serum</t>
  </si>
  <si>
    <t>Albumin, Serum</t>
  </si>
  <si>
    <t>Globumin, Serum</t>
  </si>
  <si>
    <t>Globulin, Total</t>
  </si>
  <si>
    <t>A/G Ratio</t>
  </si>
  <si>
    <t>Bilirubin, Direct</t>
  </si>
  <si>
    <t>Alkaline Phosphatase, S</t>
  </si>
  <si>
    <t>AST (SGOT)</t>
  </si>
  <si>
    <t>ALT (SGPT)</t>
  </si>
  <si>
    <t>9-20</t>
  </si>
  <si>
    <t>135-145</t>
  </si>
  <si>
    <t>3.5-5.2</t>
  </si>
  <si>
    <t>6-24</t>
  </si>
  <si>
    <t>0.76-1.27</t>
  </si>
  <si>
    <t>&gt;59</t>
  </si>
  <si>
    <t>97-108</t>
  </si>
  <si>
    <t>20-32</t>
  </si>
  <si>
    <t>8.7-10.2</t>
  </si>
  <si>
    <t>6.0-8.5</t>
  </si>
  <si>
    <t>3.5-5.5</t>
  </si>
  <si>
    <t>1.5-4.5</t>
  </si>
  <si>
    <t>1.1-2.5</t>
  </si>
  <si>
    <t>0.0-1.2</t>
  </si>
  <si>
    <t>0.0-0.4</t>
  </si>
  <si>
    <t>0-40</t>
  </si>
  <si>
    <t>0-55</t>
  </si>
  <si>
    <t>WBC</t>
  </si>
  <si>
    <t>RBC</t>
  </si>
  <si>
    <t>Hemoglobin</t>
  </si>
  <si>
    <t>Hematocrit</t>
  </si>
  <si>
    <t>MCV</t>
  </si>
  <si>
    <t>MCH</t>
  </si>
  <si>
    <t>MCHC</t>
  </si>
  <si>
    <t>RDW</t>
  </si>
  <si>
    <t>Platelets</t>
  </si>
  <si>
    <t>Neutrophils</t>
  </si>
  <si>
    <t>Lymphs</t>
  </si>
  <si>
    <t>Monocytes</t>
  </si>
  <si>
    <t>Eos</t>
  </si>
  <si>
    <t>Basos</t>
  </si>
  <si>
    <t>Neutrophils (Absolute)</t>
  </si>
  <si>
    <t>Lymphs (Absolute)</t>
  </si>
  <si>
    <t>Monocytes (Absolute)</t>
  </si>
  <si>
    <t>Eos (Absolute)</t>
  </si>
  <si>
    <t>Immature Granulocytes</t>
  </si>
  <si>
    <t>C-Reactive Protein, Cardiac</t>
  </si>
  <si>
    <t>0-3.0</t>
  </si>
  <si>
    <t>4.0-10.5</t>
  </si>
  <si>
    <t>4.1-5.6</t>
  </si>
  <si>
    <t>12.5-17.0</t>
  </si>
  <si>
    <t>36-50</t>
  </si>
  <si>
    <t>80-98</t>
  </si>
  <si>
    <t>27-34</t>
  </si>
  <si>
    <t>32-36</t>
  </si>
  <si>
    <t>11.7-15</t>
  </si>
  <si>
    <t>140-415</t>
  </si>
  <si>
    <t>40-74</t>
  </si>
  <si>
    <t>14-46</t>
  </si>
  <si>
    <t>4-13</t>
  </si>
  <si>
    <t>0-7</t>
  </si>
  <si>
    <t>0-3</t>
  </si>
  <si>
    <t>1.8-7.8</t>
  </si>
  <si>
    <t>0.7-4.5</t>
  </si>
  <si>
    <t>0.1-1.0</t>
  </si>
  <si>
    <t>0-1</t>
  </si>
  <si>
    <t>Prostate-Specific Ag, Serum</t>
  </si>
  <si>
    <t>0.0-4.0</t>
  </si>
  <si>
    <t>Kirkwood Family Medicine</t>
  </si>
  <si>
    <t>Julie E. Busch, MD</t>
  </si>
  <si>
    <t>Kirkwood , MO 63122</t>
  </si>
  <si>
    <r>
      <t>314/</t>
    </r>
    <r>
      <rPr>
        <b/>
        <sz val="10"/>
        <rFont val="Arial"/>
        <family val="2"/>
      </rPr>
      <t>543-5943</t>
    </r>
    <r>
      <rPr>
        <sz val="10"/>
        <rFont val="Arial"/>
        <family val="2"/>
      </rPr>
      <t xml:space="preserve"> --- phone</t>
    </r>
  </si>
  <si>
    <t>Normal:</t>
  </si>
  <si>
    <t>Free T4</t>
  </si>
  <si>
    <t>T3-total</t>
  </si>
  <si>
    <t>Aug. 27</t>
  </si>
  <si>
    <t>80-220</t>
  </si>
  <si>
    <t>0.82-1.77</t>
  </si>
  <si>
    <t>1001 S. Kirkwood Rd., suite 300</t>
  </si>
  <si>
    <t>Fax: (314) 543-5953</t>
  </si>
  <si>
    <t>http://www.stakirkwoodfamilymedicine.org</t>
  </si>
  <si>
    <t>1.2-2.2</t>
  </si>
  <si>
    <t>Bilirubin, Total</t>
  </si>
  <si>
    <t>39-117</t>
  </si>
  <si>
    <t>38-169</t>
  </si>
  <si>
    <t>0.0-5.0</t>
  </si>
  <si>
    <t>Aug. 16</t>
  </si>
  <si>
    <t xml:space="preserve">Anion GAP </t>
  </si>
  <si>
    <t>180-464</t>
  </si>
  <si>
    <t>Uric Acid</t>
  </si>
  <si>
    <t>3.7-8.6</t>
  </si>
  <si>
    <t>2.5-4.5</t>
  </si>
  <si>
    <t>Phosphorus</t>
  </si>
  <si>
    <t>121-224</t>
  </si>
  <si>
    <t>LDH</t>
  </si>
  <si>
    <t>0-65</t>
  </si>
  <si>
    <t>GGT</t>
  </si>
  <si>
    <t>Remnant Cholesterol</t>
  </si>
  <si>
    <t xml:space="preserve">http://cholesterolcode.com/report/ </t>
  </si>
  <si>
    <t>weight:</t>
  </si>
  <si>
    <t xml:space="preserve">HDL  </t>
  </si>
  <si>
    <t xml:space="preserve">LDL  </t>
  </si>
  <si>
    <t>&lt; LDL</t>
  </si>
  <si>
    <t>HDL &gt;</t>
  </si>
  <si>
    <t>&lt; Tri</t>
  </si>
  <si>
    <t>LabCorps</t>
  </si>
  <si>
    <t>ID:</t>
  </si>
  <si>
    <t>Bret_Blackford@yahoo.com</t>
  </si>
  <si>
    <t>Paswd:</t>
  </si>
  <si>
    <t>&lt;1.0</t>
  </si>
  <si>
    <t>Pa55word-01</t>
  </si>
  <si>
    <t>height:</t>
  </si>
  <si>
    <t>&lt;5.0/&lt;8.0</t>
  </si>
  <si>
    <t>Triglicerides / HDL</t>
  </si>
  <si>
    <t xml:space="preserve"> &lt; 2.0</t>
  </si>
  <si>
    <t>Baso (Absolute)</t>
  </si>
  <si>
    <t>Immature Grans (Abs)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</si>
</sst>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9]mmmm\ d\,\ yyyy;@"/>
    <numFmt numFmtId="165" formatCode="[$-409]d\-mmm;@"/>
    <numFmt numFmtId="166" formatCode="0.0"/>
    <numFmt numFmtId="167" formatCode="#,##0.0_);[Red]\(#,##0.0\)"/>
  </numFmts>
  <fonts count="24" x14ac:knownFonts="1">
    <font>
      <sz val="10"/>
      <name val="Arial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9"/>
      <color indexed="10"/>
      <name val="Arial"/>
      <family val="2"/>
    </font>
    <font>
      <b/>
      <sz val="9"/>
      <color indexed="8"/>
      <name val="Arial"/>
      <family val="2"/>
    </font>
    <font>
      <b/>
      <sz val="9"/>
      <color indexed="17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0"/>
      <color indexed="10"/>
      <name val="Arial"/>
      <family val="2"/>
    </font>
    <font>
      <b/>
      <sz val="10"/>
      <color rgb="FFFF000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8"/>
      <color indexed="12"/>
      <name val="Arial"/>
      <family val="2"/>
    </font>
    <font>
      <sz val="11"/>
      <color rgb="FF555555"/>
      <name val="Arial"/>
      <family val="2"/>
    </font>
    <font>
      <u/>
      <sz val="10"/>
      <color theme="10"/>
      <name val="Arial"/>
      <family val="2"/>
    </font>
    <font>
      <b/>
      <sz val="10"/>
      <color rgb="FF7030A0"/>
      <name val="Arial"/>
      <family val="2"/>
    </font>
    <font>
      <b/>
      <sz val="8"/>
      <color theme="1"/>
      <name val="Arial"/>
      <family val="2"/>
    </font>
    <font>
      <u/>
      <sz val="1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double">
        <color rgb="FFFF0000"/>
      </right>
      <top style="double">
        <color rgb="FFFF0000"/>
      </top>
      <bottom style="double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rgb="FF00B050"/>
      </left>
      <right style="double">
        <color rgb="FF00B050"/>
      </right>
      <top style="double">
        <color rgb="FF00B050"/>
      </top>
      <bottom style="double">
        <color rgb="FF00B050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133">
    <xf numFmtId="0" fontId="0" fillId="0" borderId="0" xfId="0"/>
    <xf numFmtId="0" fontId="1" fillId="0" borderId="0" xfId="0" applyFont="1" applyAlignment="1">
      <alignment horizontal="right"/>
    </xf>
    <xf numFmtId="0" fontId="1" fillId="2" borderId="0" xfId="0" applyFont="1" applyFill="1" applyAlignment="1">
      <alignment horizontal="right"/>
    </xf>
    <xf numFmtId="0" fontId="3" fillId="2" borderId="0" xfId="0" applyFont="1" applyFill="1"/>
    <xf numFmtId="0" fontId="1" fillId="2" borderId="0" xfId="0" applyFont="1" applyFill="1"/>
    <xf numFmtId="0" fontId="3" fillId="0" borderId="0" xfId="0" applyFont="1"/>
    <xf numFmtId="0" fontId="1" fillId="0" borderId="0" xfId="0" applyFont="1"/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4" fillId="0" borderId="0" xfId="0" quotePrefix="1" applyFont="1" applyAlignment="1">
      <alignment horizontal="center"/>
    </xf>
    <xf numFmtId="0" fontId="4" fillId="2" borderId="0" xfId="0" quotePrefix="1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3" fillId="3" borderId="0" xfId="0" applyFont="1" applyFill="1"/>
    <xf numFmtId="0" fontId="1" fillId="3" borderId="0" xfId="0" applyFont="1" applyFill="1"/>
    <xf numFmtId="0" fontId="5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right"/>
    </xf>
    <xf numFmtId="0" fontId="3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164" fontId="0" fillId="0" borderId="0" xfId="0" applyNumberFormat="1"/>
    <xf numFmtId="0" fontId="0" fillId="2" borderId="0" xfId="0" applyFill="1" applyAlignment="1">
      <alignment horizontal="right"/>
    </xf>
    <xf numFmtId="0" fontId="0" fillId="2" borderId="0" xfId="0" applyFill="1" applyAlignment="1">
      <alignment horizontal="left"/>
    </xf>
    <xf numFmtId="0" fontId="3" fillId="0" borderId="0" xfId="0" quotePrefix="1" applyFont="1"/>
    <xf numFmtId="164" fontId="0" fillId="2" borderId="0" xfId="0" applyNumberFormat="1" applyFill="1"/>
    <xf numFmtId="0" fontId="3" fillId="2" borderId="0" xfId="0" quotePrefix="1" applyFont="1" applyFill="1"/>
    <xf numFmtId="16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0" fontId="1" fillId="4" borderId="0" xfId="0" quotePrefix="1" applyFont="1" applyFill="1"/>
    <xf numFmtId="0" fontId="1" fillId="4" borderId="0" xfId="0" applyFont="1" applyFill="1" applyAlignment="1">
      <alignment horizontal="left"/>
    </xf>
    <xf numFmtId="0" fontId="4" fillId="0" borderId="0" xfId="0" quotePrefix="1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/>
    <xf numFmtId="0" fontId="3" fillId="0" borderId="0" xfId="0" applyFont="1" applyFill="1"/>
    <xf numFmtId="0" fontId="0" fillId="0" borderId="0" xfId="0" applyFill="1"/>
    <xf numFmtId="0" fontId="10" fillId="2" borderId="0" xfId="0" applyFont="1" applyFill="1"/>
    <xf numFmtId="0" fontId="10" fillId="0" borderId="0" xfId="0" applyFont="1"/>
    <xf numFmtId="1" fontId="0" fillId="5" borderId="0" xfId="0" applyNumberFormat="1" applyFill="1" applyAlignment="1">
      <alignment horizontal="center"/>
    </xf>
    <xf numFmtId="1" fontId="3" fillId="5" borderId="0" xfId="0" quotePrefix="1" applyNumberFormat="1" applyFont="1" applyFill="1" applyAlignment="1">
      <alignment horizontal="center"/>
    </xf>
    <xf numFmtId="0" fontId="11" fillId="2" borderId="0" xfId="0" applyFont="1" applyFill="1"/>
    <xf numFmtId="0" fontId="1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4" fillId="0" borderId="0" xfId="0" applyFont="1" applyAlignment="1">
      <alignment horizontal="left"/>
    </xf>
    <xf numFmtId="0" fontId="17" fillId="0" borderId="0" xfId="0" applyFont="1"/>
    <xf numFmtId="0" fontId="16" fillId="2" borderId="0" xfId="0" applyFont="1" applyFill="1"/>
    <xf numFmtId="0" fontId="17" fillId="0" borderId="0" xfId="0" applyFont="1" applyFill="1"/>
    <xf numFmtId="164" fontId="13" fillId="0" borderId="0" xfId="0" applyNumberFormat="1" applyFont="1" applyAlignment="1">
      <alignment horizontal="right"/>
    </xf>
    <xf numFmtId="0" fontId="18" fillId="3" borderId="0" xfId="0" applyFont="1" applyFill="1"/>
    <xf numFmtId="0" fontId="16" fillId="0" borderId="0" xfId="0" applyFont="1"/>
    <xf numFmtId="0" fontId="0" fillId="5" borderId="0" xfId="0" applyFill="1"/>
    <xf numFmtId="0" fontId="0" fillId="6" borderId="0" xfId="0" applyFill="1"/>
    <xf numFmtId="0" fontId="19" fillId="0" borderId="0" xfId="0" applyFont="1"/>
    <xf numFmtId="0" fontId="19" fillId="0" borderId="0" xfId="0" applyFont="1" applyAlignment="1">
      <alignment vertical="center"/>
    </xf>
    <xf numFmtId="0" fontId="20" fillId="0" borderId="0" xfId="1" applyAlignment="1">
      <alignment vertical="center"/>
    </xf>
    <xf numFmtId="0" fontId="17" fillId="0" borderId="2" xfId="0" applyFont="1" applyBorder="1"/>
    <xf numFmtId="0" fontId="3" fillId="3" borderId="0" xfId="0" applyFont="1" applyFill="1" applyBorder="1" applyAlignment="1">
      <alignment horizontal="center"/>
    </xf>
    <xf numFmtId="0" fontId="16" fillId="2" borderId="2" xfId="0" applyFont="1" applyFill="1" applyBorder="1"/>
    <xf numFmtId="0" fontId="4" fillId="7" borderId="0" xfId="0" quotePrefix="1" applyFont="1" applyFill="1" applyAlignment="1">
      <alignment horizontal="center"/>
    </xf>
    <xf numFmtId="0" fontId="1" fillId="7" borderId="0" xfId="0" applyFont="1" applyFill="1" applyAlignment="1">
      <alignment horizontal="right"/>
    </xf>
    <xf numFmtId="0" fontId="1" fillId="7" borderId="0" xfId="0" applyFont="1" applyFill="1"/>
    <xf numFmtId="0" fontId="13" fillId="7" borderId="0" xfId="0" applyFont="1" applyFill="1"/>
    <xf numFmtId="0" fontId="3" fillId="0" borderId="2" xfId="0" applyFont="1" applyBorder="1"/>
    <xf numFmtId="0" fontId="0" fillId="7" borderId="0" xfId="0" applyFill="1"/>
    <xf numFmtId="0" fontId="0" fillId="0" borderId="0" xfId="0" applyBorder="1"/>
    <xf numFmtId="0" fontId="1" fillId="3" borderId="0" xfId="0" applyFont="1" applyFill="1" applyBorder="1" applyAlignment="1">
      <alignment horizontal="center"/>
    </xf>
    <xf numFmtId="0" fontId="16" fillId="2" borderId="0" xfId="0" applyFont="1" applyFill="1" applyBorder="1"/>
    <xf numFmtId="0" fontId="3" fillId="0" borderId="0" xfId="0" applyFont="1" applyBorder="1"/>
    <xf numFmtId="0" fontId="17" fillId="0" borderId="0" xfId="0" applyFont="1" applyBorder="1"/>
    <xf numFmtId="0" fontId="1" fillId="2" borderId="0" xfId="0" applyFont="1" applyFill="1" applyBorder="1"/>
    <xf numFmtId="0" fontId="16" fillId="0" borderId="0" xfId="0" applyFont="1" applyBorder="1"/>
    <xf numFmtId="0" fontId="13" fillId="7" borderId="0" xfId="0" applyFont="1" applyFill="1" applyBorder="1"/>
    <xf numFmtId="0" fontId="17" fillId="0" borderId="0" xfId="0" applyFont="1" applyFill="1" applyBorder="1"/>
    <xf numFmtId="165" fontId="18" fillId="3" borderId="0" xfId="0" applyNumberFormat="1" applyFont="1" applyFill="1" applyBorder="1" applyAlignment="1">
      <alignment horizontal="center" vertical="center"/>
    </xf>
    <xf numFmtId="0" fontId="4" fillId="8" borderId="0" xfId="0" quotePrefix="1" applyFont="1" applyFill="1" applyAlignment="1">
      <alignment horizontal="center"/>
    </xf>
    <xf numFmtId="0" fontId="1" fillId="8" borderId="0" xfId="0" applyFont="1" applyFill="1" applyAlignment="1">
      <alignment horizontal="right"/>
    </xf>
    <xf numFmtId="0" fontId="1" fillId="8" borderId="0" xfId="0" applyFont="1" applyFill="1"/>
    <xf numFmtId="0" fontId="3" fillId="8" borderId="0" xfId="0" applyFont="1" applyFill="1"/>
    <xf numFmtId="0" fontId="16" fillId="8" borderId="0" xfId="0" applyFont="1" applyFill="1"/>
    <xf numFmtId="0" fontId="16" fillId="8" borderId="0" xfId="0" applyFont="1" applyFill="1" applyBorder="1"/>
    <xf numFmtId="0" fontId="0" fillId="8" borderId="0" xfId="0" applyFill="1"/>
    <xf numFmtId="0" fontId="21" fillId="2" borderId="0" xfId="0" applyFont="1" applyFill="1"/>
    <xf numFmtId="17" fontId="18" fillId="3" borderId="0" xfId="0" applyNumberFormat="1" applyFont="1" applyFill="1" applyAlignment="1">
      <alignment horizontal="center"/>
    </xf>
    <xf numFmtId="0" fontId="1" fillId="2" borderId="2" xfId="0" applyFont="1" applyFill="1" applyBorder="1"/>
    <xf numFmtId="0" fontId="10" fillId="2" borderId="0" xfId="0" applyFont="1" applyFill="1" applyBorder="1"/>
    <xf numFmtId="0" fontId="3" fillId="0" borderId="3" xfId="0" applyFont="1" applyBorder="1"/>
    <xf numFmtId="0" fontId="17" fillId="0" borderId="0" xfId="0" applyFont="1" applyAlignment="1">
      <alignment horizontal="right"/>
    </xf>
    <xf numFmtId="0" fontId="17" fillId="5" borderId="0" xfId="0" applyFont="1" applyFill="1" applyAlignment="1">
      <alignment horizontal="right"/>
    </xf>
    <xf numFmtId="15" fontId="0" fillId="0" borderId="0" xfId="0" applyNumberFormat="1"/>
    <xf numFmtId="166" fontId="1" fillId="2" borderId="0" xfId="0" applyNumberFormat="1" applyFont="1" applyFill="1" applyBorder="1"/>
    <xf numFmtId="166" fontId="0" fillId="0" borderId="0" xfId="0" applyNumberFormat="1"/>
    <xf numFmtId="0" fontId="18" fillId="3" borderId="4" xfId="0" applyFont="1" applyFill="1" applyBorder="1"/>
    <xf numFmtId="0" fontId="3" fillId="3" borderId="5" xfId="0" applyFont="1" applyFill="1" applyBorder="1" applyAlignment="1">
      <alignment horizontal="center"/>
    </xf>
    <xf numFmtId="0" fontId="0" fillId="0" borderId="4" xfId="0" applyBorder="1"/>
    <xf numFmtId="0" fontId="0" fillId="0" borderId="5" xfId="0" applyBorder="1"/>
    <xf numFmtId="17" fontId="18" fillId="3" borderId="4" xfId="0" applyNumberFormat="1" applyFont="1" applyFill="1" applyBorder="1" applyAlignment="1">
      <alignment horizontal="center"/>
    </xf>
    <xf numFmtId="15" fontId="0" fillId="0" borderId="4" xfId="0" applyNumberFormat="1" applyBorder="1"/>
    <xf numFmtId="0" fontId="0" fillId="0" borderId="0" xfId="0" applyAlignment="1">
      <alignment wrapText="1"/>
    </xf>
    <xf numFmtId="167" fontId="1" fillId="2" borderId="0" xfId="0" applyNumberFormat="1" applyFont="1" applyFill="1"/>
    <xf numFmtId="167" fontId="10" fillId="2" borderId="0" xfId="0" applyNumberFormat="1" applyFont="1" applyFill="1" applyBorder="1"/>
    <xf numFmtId="167" fontId="21" fillId="2" borderId="0" xfId="0" applyNumberFormat="1" applyFont="1" applyFill="1"/>
    <xf numFmtId="167" fontId="10" fillId="2" borderId="0" xfId="0" applyNumberFormat="1" applyFont="1" applyFill="1"/>
    <xf numFmtId="167" fontId="16" fillId="2" borderId="0" xfId="0" applyNumberFormat="1" applyFont="1" applyFill="1"/>
    <xf numFmtId="0" fontId="1" fillId="3" borderId="6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1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3" fillId="3" borderId="9" xfId="0" applyFont="1" applyFill="1" applyBorder="1" applyAlignment="1">
      <alignment horizontal="center"/>
    </xf>
    <xf numFmtId="0" fontId="1" fillId="0" borderId="10" xfId="0" applyFont="1" applyBorder="1" applyAlignment="1">
      <alignment horizontal="right" wrapText="1"/>
    </xf>
    <xf numFmtId="0" fontId="1" fillId="2" borderId="10" xfId="0" applyFont="1" applyFill="1" applyBorder="1" applyAlignment="1">
      <alignment horizontal="right" wrapText="1"/>
    </xf>
    <xf numFmtId="0" fontId="0" fillId="0" borderId="0" xfId="0" applyAlignment="1">
      <alignment horizontal="center"/>
    </xf>
    <xf numFmtId="0" fontId="13" fillId="0" borderId="0" xfId="0" applyFont="1" applyAlignment="1">
      <alignment horizontal="center"/>
    </xf>
    <xf numFmtId="17" fontId="22" fillId="3" borderId="0" xfId="0" applyNumberFormat="1" applyFont="1" applyFill="1" applyAlignment="1">
      <alignment horizontal="center"/>
    </xf>
    <xf numFmtId="167" fontId="16" fillId="2" borderId="2" xfId="0" applyNumberFormat="1" applyFont="1" applyFill="1" applyBorder="1"/>
    <xf numFmtId="0" fontId="1" fillId="3" borderId="12" xfId="0" applyFont="1" applyFill="1" applyBorder="1" applyAlignment="1">
      <alignment horizontal="center"/>
    </xf>
    <xf numFmtId="0" fontId="10" fillId="0" borderId="11" xfId="0" applyFont="1" applyBorder="1"/>
    <xf numFmtId="2" fontId="16" fillId="2" borderId="11" xfId="0" applyNumberFormat="1" applyFont="1" applyFill="1" applyBorder="1"/>
    <xf numFmtId="0" fontId="0" fillId="0" borderId="0" xfId="0" applyFill="1" applyBorder="1"/>
    <xf numFmtId="0" fontId="16" fillId="8" borderId="3" xfId="0" applyFont="1" applyFill="1" applyBorder="1"/>
    <xf numFmtId="0" fontId="13" fillId="0" borderId="0" xfId="0" applyFont="1"/>
    <xf numFmtId="0" fontId="20" fillId="0" borderId="0" xfId="1"/>
    <xf numFmtId="0" fontId="13" fillId="0" borderId="0" xfId="0" applyFont="1" applyAlignment="1">
      <alignment horizontal="right"/>
    </xf>
    <xf numFmtId="0" fontId="23" fillId="0" borderId="0" xfId="0" applyFont="1"/>
    <xf numFmtId="0" fontId="11" fillId="0" borderId="0" xfId="0" applyFont="1" applyBorder="1"/>
    <xf numFmtId="0" fontId="0" fillId="9" borderId="0" xfId="0" applyFill="1"/>
    <xf numFmtId="0" fontId="1" fillId="8" borderId="0" xfId="0" applyFont="1" applyFill="1" applyBorder="1"/>
    <xf numFmtId="0" fontId="13" fillId="0" borderId="0" xfId="0" applyFont="1" applyAlignment="1">
      <alignment horizontal="center" wrapText="1"/>
    </xf>
    <xf numFmtId="0" fontId="15" fillId="0" borderId="0" xfId="0" applyFont="1" applyAlignment="1">
      <alignment horizontal="right"/>
    </xf>
    <xf numFmtId="0" fontId="15" fillId="0" borderId="0" xfId="0" applyFont="1" applyAlignment="1">
      <alignment horizontal="center"/>
    </xf>
    <xf numFmtId="0" fontId="20" fillId="8" borderId="0" xfId="1" applyFill="1" applyAlignment="1">
      <alignment horizontal="center"/>
    </xf>
  </cellXfs>
  <cellStyles count="2">
    <cellStyle name="Hyperlink" xfId="1" builtinId="8"/>
    <cellStyle name="Normal" xfId="0" builtinId="0"/>
  </cellStyles>
  <dxfs count="338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LiPiDS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1125225557742786E-2"/>
          <c:y val="8.1017543859649141E-2"/>
          <c:w val="0.90892490977690288"/>
          <c:h val="0.77486531288852067"/>
        </c:manualLayout>
      </c:layout>
      <c:lineChart>
        <c:grouping val="standard"/>
        <c:varyColors val="0"/>
        <c:ser>
          <c:idx val="1"/>
          <c:order val="0"/>
          <c:tx>
            <c:strRef>
              <c:f>lipids!$D$2:$D$3</c:f>
              <c:strCache>
                <c:ptCount val="2"/>
                <c:pt idx="0">
                  <c:v>Triglicerides</c:v>
                </c:pt>
                <c:pt idx="1">
                  <c:v>73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lipids!$B$5:$B$24</c:f>
              <c:numCache>
                <c:formatCode>General</c:formatCode>
                <c:ptCount val="2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lipids!$D$5:$D$24</c:f>
              <c:numCache>
                <c:formatCode>General</c:formatCode>
                <c:ptCount val="20"/>
                <c:pt idx="0">
                  <c:v>113</c:v>
                </c:pt>
                <c:pt idx="1">
                  <c:v>118</c:v>
                </c:pt>
                <c:pt idx="2">
                  <c:v>102</c:v>
                </c:pt>
                <c:pt idx="3">
                  <c:v>114</c:v>
                </c:pt>
                <c:pt idx="4">
                  <c:v>95</c:v>
                </c:pt>
                <c:pt idx="5">
                  <c:v>88</c:v>
                </c:pt>
                <c:pt idx="6">
                  <c:v>115</c:v>
                </c:pt>
                <c:pt idx="7">
                  <c:v>140</c:v>
                </c:pt>
                <c:pt idx="8">
                  <c:v>140</c:v>
                </c:pt>
                <c:pt idx="9">
                  <c:v>145</c:v>
                </c:pt>
                <c:pt idx="10">
                  <c:v>90</c:v>
                </c:pt>
                <c:pt idx="11">
                  <c:v>127</c:v>
                </c:pt>
                <c:pt idx="12">
                  <c:v>72</c:v>
                </c:pt>
                <c:pt idx="13">
                  <c:v>79</c:v>
                </c:pt>
                <c:pt idx="14">
                  <c:v>87</c:v>
                </c:pt>
                <c:pt idx="15">
                  <c:v>71</c:v>
                </c:pt>
                <c:pt idx="16">
                  <c:v>80</c:v>
                </c:pt>
                <c:pt idx="17">
                  <c:v>68</c:v>
                </c:pt>
                <c:pt idx="18">
                  <c:v>73</c:v>
                </c:pt>
                <c:pt idx="19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CF-4D83-B303-A5BC68038285}"/>
            </c:ext>
          </c:extLst>
        </c:ser>
        <c:ser>
          <c:idx val="5"/>
          <c:order val="1"/>
          <c:tx>
            <c:strRef>
              <c:f>lipids!$H$2:$H$3</c:f>
              <c:strCache>
                <c:ptCount val="2"/>
                <c:pt idx="0">
                  <c:v>&lt; Tri</c:v>
                </c:pt>
                <c:pt idx="1">
                  <c:v>250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lipids!$B$5:$B$24</c:f>
              <c:numCache>
                <c:formatCode>General</c:formatCode>
                <c:ptCount val="2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lipids!$H$5:$H$24</c:f>
              <c:numCache>
                <c:formatCode>General</c:formatCode>
                <c:ptCount val="20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  <c:pt idx="12">
                  <c:v>250</c:v>
                </c:pt>
                <c:pt idx="13">
                  <c:v>250</c:v>
                </c:pt>
                <c:pt idx="14">
                  <c:v>250</c:v>
                </c:pt>
                <c:pt idx="15">
                  <c:v>250</c:v>
                </c:pt>
                <c:pt idx="16">
                  <c:v>250</c:v>
                </c:pt>
                <c:pt idx="17">
                  <c:v>250</c:v>
                </c:pt>
                <c:pt idx="18">
                  <c:v>250</c:v>
                </c:pt>
                <c:pt idx="19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CF-4D83-B303-A5BC68038285}"/>
            </c:ext>
          </c:extLst>
        </c:ser>
        <c:ser>
          <c:idx val="3"/>
          <c:order val="4"/>
          <c:tx>
            <c:strRef>
              <c:f>lipids!$F$2:$F$3</c:f>
              <c:strCache>
                <c:ptCount val="2"/>
                <c:pt idx="0">
                  <c:v>LDL  </c:v>
                </c:pt>
                <c:pt idx="1">
                  <c:v>289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lipids!$B$5:$B$24</c:f>
              <c:numCache>
                <c:formatCode>General</c:formatCode>
                <c:ptCount val="2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lipids!$F$5:$F$24</c:f>
              <c:numCache>
                <c:formatCode>General</c:formatCode>
                <c:ptCount val="20"/>
                <c:pt idx="0">
                  <c:v>164</c:v>
                </c:pt>
                <c:pt idx="1">
                  <c:v>148</c:v>
                </c:pt>
                <c:pt idx="2">
                  <c:v>151</c:v>
                </c:pt>
                <c:pt idx="3">
                  <c:v>147</c:v>
                </c:pt>
                <c:pt idx="4">
                  <c:v>176</c:v>
                </c:pt>
                <c:pt idx="5">
                  <c:v>163</c:v>
                </c:pt>
                <c:pt idx="6">
                  <c:v>163</c:v>
                </c:pt>
                <c:pt idx="7">
                  <c:v>162</c:v>
                </c:pt>
                <c:pt idx="8">
                  <c:v>162</c:v>
                </c:pt>
                <c:pt idx="9">
                  <c:v>167</c:v>
                </c:pt>
                <c:pt idx="10">
                  <c:v>170</c:v>
                </c:pt>
                <c:pt idx="11">
                  <c:v>176</c:v>
                </c:pt>
                <c:pt idx="12">
                  <c:v>142</c:v>
                </c:pt>
                <c:pt idx="13">
                  <c:v>191</c:v>
                </c:pt>
                <c:pt idx="14">
                  <c:v>264</c:v>
                </c:pt>
                <c:pt idx="15">
                  <c:v>261</c:v>
                </c:pt>
                <c:pt idx="16">
                  <c:v>263</c:v>
                </c:pt>
                <c:pt idx="17">
                  <c:v>280</c:v>
                </c:pt>
                <c:pt idx="18">
                  <c:v>289</c:v>
                </c:pt>
                <c:pt idx="19">
                  <c:v>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CF-4D83-B303-A5BC68038285}"/>
            </c:ext>
          </c:extLst>
        </c:ser>
        <c:ser>
          <c:idx val="7"/>
          <c:order val="5"/>
          <c:tx>
            <c:strRef>
              <c:f>lipids!$J$2:$J$3</c:f>
              <c:strCache>
                <c:ptCount val="2"/>
                <c:pt idx="0">
                  <c:v>&lt; LDL</c:v>
                </c:pt>
                <c:pt idx="1">
                  <c:v>130</c:v>
                </c:pt>
              </c:strCache>
            </c:strRef>
          </c:tx>
          <c:spPr>
            <a:ln w="28575" cap="rnd">
              <a:solidFill>
                <a:srgbClr val="7030A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lipids!$B$5:$B$24</c:f>
              <c:numCache>
                <c:formatCode>General</c:formatCode>
                <c:ptCount val="20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</c:numCache>
            </c:numRef>
          </c:cat>
          <c:val>
            <c:numRef>
              <c:f>lipids!$J$5:$J$24</c:f>
              <c:numCache>
                <c:formatCode>General</c:formatCode>
                <c:ptCount val="20"/>
                <c:pt idx="0">
                  <c:v>130</c:v>
                </c:pt>
                <c:pt idx="1">
                  <c:v>130</c:v>
                </c:pt>
                <c:pt idx="2">
                  <c:v>130</c:v>
                </c:pt>
                <c:pt idx="3">
                  <c:v>130</c:v>
                </c:pt>
                <c:pt idx="4">
                  <c:v>130</c:v>
                </c:pt>
                <c:pt idx="5">
                  <c:v>130</c:v>
                </c:pt>
                <c:pt idx="6">
                  <c:v>130</c:v>
                </c:pt>
                <c:pt idx="7">
                  <c:v>130</c:v>
                </c:pt>
                <c:pt idx="8">
                  <c:v>130</c:v>
                </c:pt>
                <c:pt idx="9">
                  <c:v>130</c:v>
                </c:pt>
                <c:pt idx="10">
                  <c:v>130</c:v>
                </c:pt>
                <c:pt idx="11">
                  <c:v>130</c:v>
                </c:pt>
                <c:pt idx="12">
                  <c:v>130</c:v>
                </c:pt>
                <c:pt idx="13">
                  <c:v>130</c:v>
                </c:pt>
                <c:pt idx="14">
                  <c:v>130</c:v>
                </c:pt>
                <c:pt idx="15">
                  <c:v>130</c:v>
                </c:pt>
                <c:pt idx="16">
                  <c:v>130</c:v>
                </c:pt>
                <c:pt idx="17">
                  <c:v>130</c:v>
                </c:pt>
                <c:pt idx="18">
                  <c:v>130</c:v>
                </c:pt>
                <c:pt idx="19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0CF-4D83-B303-A5BC6803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906216"/>
        <c:axId val="495907528"/>
      </c:lineChart>
      <c:lineChart>
        <c:grouping val="standard"/>
        <c:varyColors val="0"/>
        <c:ser>
          <c:idx val="2"/>
          <c:order val="2"/>
          <c:tx>
            <c:strRef>
              <c:f>lipids!$E$2:$E$3</c:f>
              <c:strCache>
                <c:ptCount val="2"/>
                <c:pt idx="0">
                  <c:v>HDL  </c:v>
                </c:pt>
                <c:pt idx="1">
                  <c:v>70</c:v>
                </c:pt>
              </c:strCache>
            </c:strRef>
          </c:tx>
          <c:spPr>
            <a:ln w="28575" cap="rnd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cat>
            <c:numRef>
              <c:f>lipids!$B$5:$B$22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lipids!$E$5:$E$24</c:f>
              <c:numCache>
                <c:formatCode>General</c:formatCode>
                <c:ptCount val="20"/>
                <c:pt idx="0">
                  <c:v>50</c:v>
                </c:pt>
                <c:pt idx="1">
                  <c:v>46</c:v>
                </c:pt>
                <c:pt idx="2">
                  <c:v>47</c:v>
                </c:pt>
                <c:pt idx="3">
                  <c:v>44</c:v>
                </c:pt>
                <c:pt idx="4">
                  <c:v>46</c:v>
                </c:pt>
                <c:pt idx="5">
                  <c:v>55</c:v>
                </c:pt>
                <c:pt idx="6">
                  <c:v>47</c:v>
                </c:pt>
                <c:pt idx="7">
                  <c:v>46</c:v>
                </c:pt>
                <c:pt idx="8">
                  <c:v>46</c:v>
                </c:pt>
                <c:pt idx="9">
                  <c:v>49</c:v>
                </c:pt>
                <c:pt idx="10">
                  <c:v>46</c:v>
                </c:pt>
                <c:pt idx="11">
                  <c:v>49</c:v>
                </c:pt>
                <c:pt idx="12">
                  <c:v>49</c:v>
                </c:pt>
                <c:pt idx="13">
                  <c:v>58</c:v>
                </c:pt>
                <c:pt idx="14">
                  <c:v>57</c:v>
                </c:pt>
                <c:pt idx="15">
                  <c:v>62</c:v>
                </c:pt>
                <c:pt idx="16">
                  <c:v>69</c:v>
                </c:pt>
                <c:pt idx="17">
                  <c:v>60</c:v>
                </c:pt>
                <c:pt idx="18">
                  <c:v>70</c:v>
                </c:pt>
                <c:pt idx="19">
                  <c:v>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CF-4D83-B303-A5BC68038285}"/>
            </c:ext>
          </c:extLst>
        </c:ser>
        <c:ser>
          <c:idx val="6"/>
          <c:order val="3"/>
          <c:tx>
            <c:strRef>
              <c:f>lipids!$I$2:$I$3</c:f>
              <c:strCache>
                <c:ptCount val="2"/>
                <c:pt idx="0">
                  <c:v>HDL &gt;</c:v>
                </c:pt>
                <c:pt idx="1">
                  <c:v>39</c:v>
                </c:pt>
              </c:strCache>
            </c:strRef>
          </c:tx>
          <c:spPr>
            <a:ln w="28575" cap="rnd">
              <a:solidFill>
                <a:srgbClr val="00B05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lipids!$B$5:$B$22</c:f>
              <c:numCache>
                <c:formatCode>General</c:formatCode>
                <c:ptCount val="18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  <c:pt idx="7">
                  <c:v>2014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</c:numCache>
            </c:numRef>
          </c:cat>
          <c:val>
            <c:numRef>
              <c:f>lipids!$I$5:$I$24</c:f>
              <c:numCache>
                <c:formatCode>General</c:formatCode>
                <c:ptCount val="20"/>
                <c:pt idx="0">
                  <c:v>39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39</c:v>
                </c:pt>
                <c:pt idx="7">
                  <c:v>39</c:v>
                </c:pt>
                <c:pt idx="8">
                  <c:v>39</c:v>
                </c:pt>
                <c:pt idx="9">
                  <c:v>39</c:v>
                </c:pt>
                <c:pt idx="10">
                  <c:v>39</c:v>
                </c:pt>
                <c:pt idx="11">
                  <c:v>39</c:v>
                </c:pt>
                <c:pt idx="12">
                  <c:v>39</c:v>
                </c:pt>
                <c:pt idx="13">
                  <c:v>39</c:v>
                </c:pt>
                <c:pt idx="14">
                  <c:v>39</c:v>
                </c:pt>
                <c:pt idx="15">
                  <c:v>39</c:v>
                </c:pt>
                <c:pt idx="16">
                  <c:v>39</c:v>
                </c:pt>
                <c:pt idx="17">
                  <c:v>39</c:v>
                </c:pt>
                <c:pt idx="18">
                  <c:v>39</c:v>
                </c:pt>
                <c:pt idx="19">
                  <c:v>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0CF-4D83-B303-A5BC68038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018152"/>
        <c:axId val="598023072"/>
      </c:lineChart>
      <c:catAx>
        <c:axId val="495906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07528"/>
        <c:crosses val="autoZero"/>
        <c:auto val="1"/>
        <c:lblAlgn val="ctr"/>
        <c:lblOffset val="100"/>
        <c:noMultiLvlLbl val="0"/>
      </c:catAx>
      <c:valAx>
        <c:axId val="495907528"/>
        <c:scaling>
          <c:orientation val="minMax"/>
          <c:max val="300"/>
          <c:min val="65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7030A0"/>
                    </a:solidFill>
                  </a:rPr>
                  <a:t>LDL</a:t>
                </a:r>
                <a:r>
                  <a:rPr lang="en-US" baseline="0"/>
                  <a:t> &amp; </a:t>
                </a:r>
                <a:r>
                  <a:rPr lang="en-US" b="1" baseline="0">
                    <a:solidFill>
                      <a:srgbClr val="FF0000"/>
                    </a:solidFill>
                  </a:rPr>
                  <a:t>Triglicerides</a:t>
                </a:r>
                <a:endParaRPr lang="en-US" b="1">
                  <a:solidFill>
                    <a:srgbClr val="FF0000"/>
                  </a:solidFill>
                </a:endParaRPr>
              </a:p>
            </c:rich>
          </c:tx>
          <c:layout>
            <c:manualLayout>
              <c:xMode val="edge"/>
              <c:yMode val="edge"/>
              <c:x val="5.208333333333333E-3"/>
              <c:y val="0.210599254040613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906216"/>
        <c:crosses val="autoZero"/>
        <c:crossBetween val="between"/>
      </c:valAx>
      <c:valAx>
        <c:axId val="598023072"/>
        <c:scaling>
          <c:orientation val="minMax"/>
          <c:min val="3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="1">
                    <a:solidFill>
                      <a:srgbClr val="00B050"/>
                    </a:solidFill>
                  </a:rPr>
                  <a:t>HDL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8018152"/>
        <c:crosses val="max"/>
        <c:crossBetween val="between"/>
      </c:valAx>
      <c:catAx>
        <c:axId val="598018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598023072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tx1"/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22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60960</xdr:colOff>
      <xdr:row>27</xdr:row>
      <xdr:rowOff>15240</xdr:rowOff>
    </xdr:from>
    <xdr:to>
      <xdr:col>16</xdr:col>
      <xdr:colOff>571500</xdr:colOff>
      <xdr:row>48</xdr:row>
      <xdr:rowOff>114300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457200</xdr:colOff>
      <xdr:row>59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835C6A-19B1-4597-9FD7-6A1D15C8DB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7145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13</xdr:col>
      <xdr:colOff>457200</xdr:colOff>
      <xdr:row>119</xdr:row>
      <xdr:rowOff>114300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5408018-EAE3-4064-8DB2-3574F9E93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458450"/>
          <a:ext cx="7772400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13</xdr:col>
      <xdr:colOff>457200</xdr:colOff>
      <xdr:row>179</xdr:row>
      <xdr:rowOff>114300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3EEDBC9-D200-4B2C-B251-957D7B078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745450"/>
          <a:ext cx="7772400" cy="10058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544937</xdr:colOff>
      <xdr:row>61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167640"/>
          <a:ext cx="7250537" cy="100584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12</xdr:col>
      <xdr:colOff>548640</xdr:colOff>
      <xdr:row>119</xdr:row>
      <xdr:rowOff>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80" y="10561320"/>
          <a:ext cx="7254240" cy="93878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cholesterolcode.com/report/" TargetMode="External"/><Relationship Id="rId1" Type="http://schemas.openxmlformats.org/officeDocument/2006/relationships/hyperlink" Target="http://www.stakirkwoodfamilymedicine.org/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Bret_Blackford@yahoo.com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Y81"/>
  <sheetViews>
    <sheetView tabSelected="1" topLeftCell="A10" workbookViewId="0">
      <pane xSplit="2" ySplit="3" topLeftCell="C19" activePane="bottomRight" state="frozen"/>
      <selection activeCell="A10" sqref="A10"/>
      <selection pane="topRight" activeCell="C10" sqref="C10"/>
      <selection pane="bottomLeft" activeCell="A13" sqref="A13"/>
      <selection pane="bottomRight" activeCell="X79" sqref="X79"/>
    </sheetView>
  </sheetViews>
  <sheetFormatPr defaultRowHeight="12.75" x14ac:dyDescent="0.2"/>
  <cols>
    <col min="1" max="1" width="7.5703125" style="7" bestFit="1" customWidth="1"/>
    <col min="2" max="2" width="27.140625" style="1" bestFit="1" customWidth="1"/>
    <col min="3" max="3" width="5.7109375" style="6" customWidth="1"/>
    <col min="4" max="4" width="5.7109375" style="5" customWidth="1"/>
    <col min="5" max="5" width="5.7109375" style="6" customWidth="1"/>
    <col min="6" max="6" width="5.7109375" style="5" customWidth="1"/>
    <col min="7" max="7" width="5.7109375" style="6" customWidth="1"/>
    <col min="8" max="8" width="5" bestFit="1" customWidth="1"/>
    <col min="9" max="9" width="5" customWidth="1"/>
    <col min="10" max="10" width="5" bestFit="1" customWidth="1"/>
    <col min="11" max="11" width="6" bestFit="1" customWidth="1"/>
    <col min="12" max="15" width="6" customWidth="1"/>
    <col min="16" max="16" width="6.85546875" style="66" bestFit="1" customWidth="1"/>
    <col min="17" max="18" width="6.85546875" style="66" customWidth="1"/>
    <col min="19" max="19" width="5.5703125" style="66" bestFit="1" customWidth="1"/>
    <col min="20" max="20" width="6.42578125" style="66" bestFit="1" customWidth="1"/>
    <col min="21" max="22" width="6.42578125" style="66" customWidth="1"/>
    <col min="23" max="23" width="8.85546875" style="66" bestFit="1" customWidth="1"/>
    <col min="24" max="24" width="8.85546875" style="66" customWidth="1"/>
    <col min="25" max="25" width="1.5703125" bestFit="1" customWidth="1"/>
  </cols>
  <sheetData>
    <row r="1" spans="1:25" x14ac:dyDescent="0.2">
      <c r="B1" s="42" t="s">
        <v>110</v>
      </c>
    </row>
    <row r="2" spans="1:25" ht="15" x14ac:dyDescent="0.25">
      <c r="B2" s="45" t="s">
        <v>111</v>
      </c>
    </row>
    <row r="3" spans="1:25" ht="14.25" x14ac:dyDescent="0.2">
      <c r="B3" s="54" t="s">
        <v>120</v>
      </c>
    </row>
    <row r="4" spans="1:25" x14ac:dyDescent="0.2">
      <c r="B4" s="43" t="s">
        <v>112</v>
      </c>
    </row>
    <row r="5" spans="1:25" x14ac:dyDescent="0.2">
      <c r="B5" s="44" t="s">
        <v>113</v>
      </c>
    </row>
    <row r="6" spans="1:25" ht="14.25" x14ac:dyDescent="0.2">
      <c r="B6" s="55" t="s">
        <v>121</v>
      </c>
    </row>
    <row r="7" spans="1:25" x14ac:dyDescent="0.2">
      <c r="B7" s="56" t="s">
        <v>122</v>
      </c>
    </row>
    <row r="8" spans="1:25" x14ac:dyDescent="0.2">
      <c r="B8" s="56"/>
    </row>
    <row r="9" spans="1:25" ht="15" x14ac:dyDescent="0.25">
      <c r="A9" s="131" t="s">
        <v>28</v>
      </c>
      <c r="B9" s="131"/>
      <c r="C9"/>
      <c r="D9"/>
      <c r="E9"/>
      <c r="F9"/>
      <c r="G9"/>
    </row>
    <row r="10" spans="1:25" ht="15" x14ac:dyDescent="0.25">
      <c r="B10" s="130" t="s">
        <v>153</v>
      </c>
      <c r="C10">
        <v>74.5</v>
      </c>
      <c r="D10">
        <v>6.1</v>
      </c>
      <c r="E10"/>
      <c r="F10"/>
      <c r="G10"/>
      <c r="O10" s="88" t="s">
        <v>141</v>
      </c>
      <c r="P10" s="66">
        <v>172</v>
      </c>
      <c r="Q10" s="66">
        <v>173</v>
      </c>
      <c r="R10" s="66">
        <v>177</v>
      </c>
      <c r="S10" s="120">
        <v>183</v>
      </c>
      <c r="T10" s="120">
        <v>179</v>
      </c>
      <c r="U10" s="120">
        <v>180</v>
      </c>
      <c r="V10" s="120">
        <v>185</v>
      </c>
      <c r="W10" s="120"/>
      <c r="X10" s="120"/>
    </row>
    <row r="11" spans="1:25" x14ac:dyDescent="0.2">
      <c r="A11" s="11" t="s">
        <v>24</v>
      </c>
      <c r="B11" s="12"/>
      <c r="C11" s="14"/>
      <c r="D11" s="13"/>
      <c r="E11" s="14"/>
      <c r="F11" s="13"/>
      <c r="G11" s="14"/>
      <c r="H11" s="13"/>
      <c r="I11" s="13"/>
      <c r="J11" s="13"/>
      <c r="K11" s="50" t="s">
        <v>117</v>
      </c>
      <c r="L11" s="50"/>
      <c r="M11" s="50"/>
      <c r="N11" s="50"/>
      <c r="O11" s="93" t="s">
        <v>128</v>
      </c>
      <c r="P11" s="75">
        <v>43187</v>
      </c>
      <c r="Q11" s="84">
        <v>43556</v>
      </c>
      <c r="R11" s="97">
        <v>43703</v>
      </c>
      <c r="S11" s="115">
        <v>44019</v>
      </c>
      <c r="T11" s="84">
        <v>44071</v>
      </c>
      <c r="U11" s="84">
        <v>44358</v>
      </c>
      <c r="V11" s="115">
        <v>43960</v>
      </c>
      <c r="W11" s="115">
        <v>43964</v>
      </c>
      <c r="X11" s="115">
        <v>45079</v>
      </c>
    </row>
    <row r="12" spans="1:25" ht="13.5" thickBot="1" x14ac:dyDescent="0.25">
      <c r="A12" s="15" t="s">
        <v>25</v>
      </c>
      <c r="B12" s="16" t="s">
        <v>26</v>
      </c>
      <c r="C12" s="18">
        <v>2007</v>
      </c>
      <c r="D12" s="17">
        <v>2008</v>
      </c>
      <c r="E12" s="18">
        <v>2009</v>
      </c>
      <c r="F12" s="17">
        <v>2010</v>
      </c>
      <c r="G12" s="18">
        <v>2011</v>
      </c>
      <c r="H12" s="58">
        <v>2012</v>
      </c>
      <c r="I12" s="18">
        <v>2013</v>
      </c>
      <c r="J12" s="17">
        <v>2014</v>
      </c>
      <c r="K12" s="17">
        <v>2014</v>
      </c>
      <c r="L12" s="18">
        <v>2015</v>
      </c>
      <c r="M12" s="17">
        <v>2016</v>
      </c>
      <c r="N12" s="18">
        <v>2017</v>
      </c>
      <c r="O12" s="94">
        <v>2017</v>
      </c>
      <c r="P12" s="67">
        <v>2018</v>
      </c>
      <c r="Q12" s="17">
        <v>2019</v>
      </c>
      <c r="R12" s="94">
        <v>2019</v>
      </c>
      <c r="S12" s="18">
        <v>2020</v>
      </c>
      <c r="T12" s="67">
        <v>2020</v>
      </c>
      <c r="U12" s="67">
        <v>2021</v>
      </c>
      <c r="V12" s="67">
        <v>2022</v>
      </c>
      <c r="W12" s="67">
        <v>2022</v>
      </c>
      <c r="X12" s="67">
        <v>2023</v>
      </c>
      <c r="Y12" t="s">
        <v>30</v>
      </c>
    </row>
    <row r="13" spans="1:25" ht="13.5" thickBot="1" x14ac:dyDescent="0.25">
      <c r="A13" s="8" t="s">
        <v>18</v>
      </c>
      <c r="B13" s="2" t="s">
        <v>0</v>
      </c>
      <c r="C13" s="4">
        <v>96</v>
      </c>
      <c r="D13" s="4">
        <v>91</v>
      </c>
      <c r="E13" s="4">
        <v>98</v>
      </c>
      <c r="F13" s="4">
        <v>100</v>
      </c>
      <c r="G13" s="4">
        <v>101</v>
      </c>
      <c r="H13" s="4">
        <v>103</v>
      </c>
      <c r="I13" s="4">
        <v>96</v>
      </c>
      <c r="J13" s="47">
        <v>101</v>
      </c>
      <c r="K13" s="47"/>
      <c r="L13" s="47">
        <v>94</v>
      </c>
      <c r="M13" s="47">
        <v>97</v>
      </c>
      <c r="N13" s="47">
        <v>91</v>
      </c>
      <c r="O13" s="47">
        <v>91</v>
      </c>
      <c r="P13" s="59">
        <v>104</v>
      </c>
      <c r="Q13" s="68">
        <v>97</v>
      </c>
      <c r="R13" s="68"/>
      <c r="S13" s="68">
        <v>101</v>
      </c>
      <c r="T13" s="68"/>
      <c r="U13" s="68">
        <v>93</v>
      </c>
      <c r="V13" s="59">
        <v>104</v>
      </c>
      <c r="W13" s="68"/>
      <c r="X13" s="68">
        <v>111</v>
      </c>
    </row>
    <row r="14" spans="1:25" ht="13.5" thickBot="1" x14ac:dyDescent="0.25">
      <c r="A14" s="7" t="s">
        <v>19</v>
      </c>
      <c r="B14" s="1" t="s">
        <v>1</v>
      </c>
      <c r="D14" s="5">
        <v>5.3</v>
      </c>
      <c r="E14" s="6">
        <v>5.4</v>
      </c>
      <c r="F14" s="5">
        <v>5.5</v>
      </c>
      <c r="G14" s="6">
        <v>5.3</v>
      </c>
      <c r="H14" s="5">
        <v>5.5</v>
      </c>
      <c r="I14" s="6">
        <v>5.4</v>
      </c>
      <c r="J14" s="64">
        <v>5.6</v>
      </c>
      <c r="K14" s="46"/>
      <c r="L14" s="5">
        <v>5.3</v>
      </c>
      <c r="M14" s="46">
        <v>5.4</v>
      </c>
      <c r="N14" s="64">
        <v>5.6</v>
      </c>
      <c r="O14" s="46">
        <v>5.2</v>
      </c>
      <c r="P14" s="69">
        <v>5.2</v>
      </c>
      <c r="Q14" s="69">
        <v>5.3</v>
      </c>
      <c r="R14" s="69">
        <v>5.4</v>
      </c>
      <c r="S14" s="69">
        <v>5.3</v>
      </c>
      <c r="T14" s="69"/>
      <c r="U14" s="69">
        <v>5.3</v>
      </c>
      <c r="V14" s="64">
        <v>5.6</v>
      </c>
      <c r="W14" s="69"/>
      <c r="X14" s="69">
        <v>5.5</v>
      </c>
    </row>
    <row r="15" spans="1:25" ht="13.5" thickBot="1" x14ac:dyDescent="0.25">
      <c r="A15" s="8" t="s">
        <v>20</v>
      </c>
      <c r="B15" s="2" t="s">
        <v>2</v>
      </c>
      <c r="C15" s="4"/>
      <c r="D15" s="41">
        <v>139</v>
      </c>
      <c r="E15" s="41">
        <v>119</v>
      </c>
      <c r="F15" s="3">
        <v>140</v>
      </c>
      <c r="G15" s="4">
        <v>162</v>
      </c>
      <c r="H15" s="3">
        <v>150</v>
      </c>
      <c r="I15" s="41">
        <v>139</v>
      </c>
      <c r="J15" s="47">
        <v>165</v>
      </c>
      <c r="K15" s="47"/>
      <c r="L15" s="47">
        <v>140</v>
      </c>
      <c r="M15" s="47">
        <v>130</v>
      </c>
      <c r="N15" s="47">
        <v>103</v>
      </c>
      <c r="O15" s="47"/>
      <c r="P15" s="68"/>
      <c r="Q15" s="59">
        <v>196</v>
      </c>
      <c r="R15" s="68"/>
      <c r="S15" s="68">
        <v>115</v>
      </c>
      <c r="T15" s="68"/>
      <c r="U15" s="68"/>
      <c r="V15" s="68"/>
      <c r="W15" s="68"/>
      <c r="X15" s="68">
        <v>165</v>
      </c>
    </row>
    <row r="16" spans="1:25" ht="13.5" thickBot="1" x14ac:dyDescent="0.25">
      <c r="A16" s="7" t="s">
        <v>126</v>
      </c>
      <c r="B16" s="1" t="s">
        <v>3</v>
      </c>
      <c r="C16" s="6">
        <v>85</v>
      </c>
      <c r="D16" s="5">
        <v>130</v>
      </c>
      <c r="E16" s="6">
        <v>136</v>
      </c>
      <c r="F16" s="5">
        <v>119</v>
      </c>
      <c r="G16" s="6">
        <v>119</v>
      </c>
      <c r="H16" s="5">
        <v>119</v>
      </c>
      <c r="I16" s="6">
        <v>139</v>
      </c>
      <c r="J16" s="5">
        <v>106</v>
      </c>
      <c r="K16" s="46"/>
      <c r="L16" s="5">
        <v>130</v>
      </c>
      <c r="M16" s="46">
        <v>111</v>
      </c>
      <c r="N16" s="57">
        <v>195</v>
      </c>
      <c r="O16" s="46">
        <v>117</v>
      </c>
      <c r="P16" s="69">
        <v>97</v>
      </c>
      <c r="Q16" s="69">
        <v>61</v>
      </c>
      <c r="R16" s="69"/>
      <c r="S16" s="69">
        <v>132</v>
      </c>
      <c r="T16" s="69"/>
      <c r="U16" s="69">
        <v>105</v>
      </c>
      <c r="V16" s="69">
        <v>113</v>
      </c>
      <c r="W16" s="69"/>
      <c r="X16" s="69">
        <v>92</v>
      </c>
    </row>
    <row r="17" spans="1:24" ht="13.5" thickBot="1" x14ac:dyDescent="0.25">
      <c r="A17" s="8" t="s">
        <v>21</v>
      </c>
      <c r="B17" s="2" t="s">
        <v>4</v>
      </c>
      <c r="C17" s="4">
        <v>28</v>
      </c>
      <c r="D17" s="3">
        <v>48</v>
      </c>
      <c r="E17" s="4">
        <v>53</v>
      </c>
      <c r="F17" s="3">
        <v>46</v>
      </c>
      <c r="G17" s="4">
        <v>42</v>
      </c>
      <c r="H17" s="3">
        <v>44</v>
      </c>
      <c r="I17" s="4">
        <v>50</v>
      </c>
      <c r="J17" s="47">
        <v>39</v>
      </c>
      <c r="K17" s="47"/>
      <c r="L17" s="47">
        <v>48</v>
      </c>
      <c r="M17" s="47">
        <v>46</v>
      </c>
      <c r="N17" s="59">
        <v>65</v>
      </c>
      <c r="O17" s="47"/>
      <c r="P17" s="68"/>
      <c r="Q17" s="68">
        <v>24</v>
      </c>
      <c r="R17" s="68"/>
      <c r="S17" s="68">
        <v>53</v>
      </c>
      <c r="T17" s="68"/>
      <c r="U17" s="68"/>
      <c r="V17" s="68"/>
      <c r="W17" s="68"/>
      <c r="X17" s="68">
        <v>36</v>
      </c>
    </row>
    <row r="18" spans="1:24" ht="13.5" thickBot="1" x14ac:dyDescent="0.25">
      <c r="A18" s="7" t="s">
        <v>22</v>
      </c>
      <c r="B18" s="1" t="s">
        <v>13</v>
      </c>
      <c r="C18" s="6">
        <v>301</v>
      </c>
      <c r="D18" s="5">
        <v>269</v>
      </c>
      <c r="E18" s="6">
        <v>255</v>
      </c>
      <c r="F18" s="5">
        <v>259</v>
      </c>
      <c r="G18" s="6">
        <v>281</v>
      </c>
      <c r="H18" s="5">
        <v>269</v>
      </c>
      <c r="I18" s="6">
        <v>278</v>
      </c>
      <c r="J18" s="5">
        <v>271</v>
      </c>
      <c r="K18" s="46"/>
      <c r="L18" s="5">
        <v>270</v>
      </c>
      <c r="M18" s="57">
        <v>241</v>
      </c>
      <c r="N18" s="5">
        <v>298</v>
      </c>
      <c r="O18" s="46">
        <v>261</v>
      </c>
      <c r="P18" s="69"/>
      <c r="Q18" s="69">
        <v>257</v>
      </c>
      <c r="R18" s="69"/>
      <c r="S18" s="69">
        <v>247</v>
      </c>
      <c r="T18" s="69"/>
      <c r="U18" s="69"/>
      <c r="V18" s="69"/>
      <c r="W18" s="69"/>
      <c r="X18" s="69">
        <v>257</v>
      </c>
    </row>
    <row r="19" spans="1:24" ht="13.5" thickBot="1" x14ac:dyDescent="0.25">
      <c r="A19" s="8" t="s">
        <v>130</v>
      </c>
      <c r="B19" s="2" t="s">
        <v>12</v>
      </c>
      <c r="C19" s="4">
        <v>316</v>
      </c>
      <c r="D19" s="3"/>
      <c r="E19" s="4"/>
      <c r="F19" s="3"/>
      <c r="G19" s="4"/>
      <c r="H19" s="4"/>
      <c r="I19" s="4"/>
      <c r="J19" s="4"/>
      <c r="K19" s="4"/>
      <c r="L19" s="4"/>
      <c r="M19" s="4"/>
      <c r="N19" s="4"/>
      <c r="O19" s="4">
        <v>450</v>
      </c>
      <c r="P19" s="71"/>
      <c r="Q19" s="71"/>
      <c r="R19" s="71"/>
      <c r="S19" s="71"/>
      <c r="T19" s="71"/>
      <c r="U19" s="71"/>
      <c r="V19" s="71"/>
      <c r="W19" s="71"/>
      <c r="X19" s="71"/>
    </row>
    <row r="20" spans="1:24" ht="13.5" thickBot="1" x14ac:dyDescent="0.25">
      <c r="A20" s="7" t="s">
        <v>23</v>
      </c>
      <c r="B20" s="1" t="s">
        <v>5</v>
      </c>
      <c r="C20" s="38">
        <v>237</v>
      </c>
      <c r="D20" s="38">
        <v>218</v>
      </c>
      <c r="E20" s="38">
        <v>218</v>
      </c>
      <c r="F20" s="38">
        <v>214</v>
      </c>
      <c r="G20" s="38">
        <v>241</v>
      </c>
      <c r="H20" s="38">
        <v>236</v>
      </c>
      <c r="I20" s="38">
        <v>233</v>
      </c>
      <c r="J20" s="46">
        <v>236</v>
      </c>
      <c r="K20" s="46">
        <v>236</v>
      </c>
      <c r="L20" s="46">
        <v>245</v>
      </c>
      <c r="M20" s="46">
        <v>234</v>
      </c>
      <c r="N20" s="46">
        <v>250</v>
      </c>
      <c r="O20" s="46">
        <v>205</v>
      </c>
      <c r="P20" s="70">
        <v>265</v>
      </c>
      <c r="Q20" s="46">
        <v>338</v>
      </c>
      <c r="R20" s="70">
        <v>337</v>
      </c>
      <c r="S20" s="70">
        <v>348</v>
      </c>
      <c r="T20" s="70"/>
      <c r="U20" s="70">
        <v>349</v>
      </c>
      <c r="V20" s="70">
        <v>369</v>
      </c>
      <c r="W20" s="70"/>
      <c r="X20" s="57">
        <v>374</v>
      </c>
    </row>
    <row r="21" spans="1:24" ht="13.5" thickBot="1" x14ac:dyDescent="0.25">
      <c r="A21" s="8" t="s">
        <v>15</v>
      </c>
      <c r="B21" s="2" t="s">
        <v>6</v>
      </c>
      <c r="C21" s="4">
        <v>113</v>
      </c>
      <c r="D21" s="3">
        <v>118</v>
      </c>
      <c r="E21" s="4">
        <v>102</v>
      </c>
      <c r="F21" s="3">
        <v>114</v>
      </c>
      <c r="G21" s="4">
        <v>95</v>
      </c>
      <c r="H21" s="3">
        <v>88</v>
      </c>
      <c r="I21" s="4">
        <v>115</v>
      </c>
      <c r="J21" s="47">
        <v>140</v>
      </c>
      <c r="K21" s="47">
        <v>140</v>
      </c>
      <c r="L21" s="59">
        <v>145</v>
      </c>
      <c r="M21" s="47">
        <v>90</v>
      </c>
      <c r="N21" s="47">
        <v>127</v>
      </c>
      <c r="O21" s="47">
        <v>72</v>
      </c>
      <c r="P21" s="68">
        <v>79</v>
      </c>
      <c r="Q21" s="68">
        <v>87</v>
      </c>
      <c r="R21" s="68">
        <v>71</v>
      </c>
      <c r="S21" s="68">
        <v>80</v>
      </c>
      <c r="T21" s="68"/>
      <c r="U21" s="68">
        <v>68</v>
      </c>
      <c r="V21" s="68">
        <v>73</v>
      </c>
      <c r="W21" s="68"/>
      <c r="X21" s="68">
        <v>87</v>
      </c>
    </row>
    <row r="22" spans="1:24" ht="13.5" thickBot="1" x14ac:dyDescent="0.25">
      <c r="A22" s="19" t="s">
        <v>27</v>
      </c>
      <c r="B22" s="1" t="s">
        <v>7</v>
      </c>
      <c r="C22" s="6">
        <v>50</v>
      </c>
      <c r="D22" s="5">
        <v>46</v>
      </c>
      <c r="E22" s="6">
        <v>47</v>
      </c>
      <c r="F22" s="5">
        <v>44</v>
      </c>
      <c r="G22" s="6">
        <v>46</v>
      </c>
      <c r="H22" s="5">
        <v>55</v>
      </c>
      <c r="I22" s="6">
        <v>47</v>
      </c>
      <c r="J22" s="5">
        <v>46</v>
      </c>
      <c r="K22" s="46">
        <v>46</v>
      </c>
      <c r="L22" s="5">
        <v>49</v>
      </c>
      <c r="M22" s="46">
        <v>46</v>
      </c>
      <c r="N22" s="5">
        <v>49</v>
      </c>
      <c r="O22" s="46">
        <v>49</v>
      </c>
      <c r="P22" s="69">
        <v>58</v>
      </c>
      <c r="Q22" s="69">
        <v>57</v>
      </c>
      <c r="R22" s="69">
        <v>62</v>
      </c>
      <c r="S22" s="69">
        <v>69</v>
      </c>
      <c r="T22" s="69"/>
      <c r="U22" s="69">
        <v>60</v>
      </c>
      <c r="V22" s="69">
        <v>70</v>
      </c>
      <c r="W22" s="69"/>
      <c r="X22" s="64">
        <v>71</v>
      </c>
    </row>
    <row r="23" spans="1:24" ht="13.5" thickBot="1" x14ac:dyDescent="0.25">
      <c r="A23" s="8" t="s">
        <v>17</v>
      </c>
      <c r="B23" s="2" t="s">
        <v>9</v>
      </c>
      <c r="C23" s="4"/>
      <c r="D23" s="3">
        <v>24</v>
      </c>
      <c r="E23" s="4">
        <v>20</v>
      </c>
      <c r="F23" s="3">
        <v>23</v>
      </c>
      <c r="G23" s="4">
        <v>19</v>
      </c>
      <c r="H23" s="3">
        <v>18</v>
      </c>
      <c r="I23" s="4">
        <v>23</v>
      </c>
      <c r="J23" s="47">
        <v>28</v>
      </c>
      <c r="K23" s="47"/>
      <c r="L23" s="47">
        <v>29</v>
      </c>
      <c r="M23" s="47">
        <v>18</v>
      </c>
      <c r="N23" s="47">
        <v>25</v>
      </c>
      <c r="O23" s="47"/>
      <c r="P23" s="68">
        <v>16</v>
      </c>
      <c r="Q23" s="68">
        <v>17</v>
      </c>
      <c r="R23" s="68"/>
      <c r="S23" s="68">
        <v>16</v>
      </c>
      <c r="T23" s="68"/>
      <c r="U23" s="68">
        <v>9</v>
      </c>
      <c r="V23" s="68">
        <v>10</v>
      </c>
      <c r="W23" s="68"/>
      <c r="X23" s="68">
        <v>13</v>
      </c>
    </row>
    <row r="24" spans="1:24" ht="13.5" thickBot="1" x14ac:dyDescent="0.25">
      <c r="A24" s="9" t="s">
        <v>14</v>
      </c>
      <c r="B24" s="1" t="s">
        <v>8</v>
      </c>
      <c r="C24" s="38">
        <v>164</v>
      </c>
      <c r="D24" s="38">
        <v>148</v>
      </c>
      <c r="E24" s="38">
        <v>151</v>
      </c>
      <c r="F24" s="38">
        <v>147</v>
      </c>
      <c r="G24" s="46">
        <v>176</v>
      </c>
      <c r="H24" s="38">
        <v>163</v>
      </c>
      <c r="I24" s="38">
        <v>163</v>
      </c>
      <c r="J24" s="46">
        <v>162</v>
      </c>
      <c r="K24" s="46">
        <v>162</v>
      </c>
      <c r="L24" s="46">
        <v>167</v>
      </c>
      <c r="M24" s="46">
        <v>170</v>
      </c>
      <c r="N24" s="46">
        <v>176</v>
      </c>
      <c r="O24" s="46">
        <v>142</v>
      </c>
      <c r="P24" s="70">
        <v>191</v>
      </c>
      <c r="Q24" s="46">
        <v>264</v>
      </c>
      <c r="R24" s="70">
        <v>261</v>
      </c>
      <c r="S24" s="70">
        <v>263</v>
      </c>
      <c r="T24" s="70"/>
      <c r="U24" s="70">
        <v>280</v>
      </c>
      <c r="V24" s="70">
        <v>289</v>
      </c>
      <c r="W24" s="70"/>
      <c r="X24" s="57">
        <v>290</v>
      </c>
    </row>
    <row r="25" spans="1:24" ht="13.5" thickBot="1" x14ac:dyDescent="0.25">
      <c r="A25" s="10" t="s">
        <v>127</v>
      </c>
      <c r="B25" s="2" t="s">
        <v>10</v>
      </c>
      <c r="C25" s="4">
        <v>4.7</v>
      </c>
      <c r="D25" s="4">
        <v>4.7</v>
      </c>
      <c r="E25" s="4">
        <v>4.5999999999999996</v>
      </c>
      <c r="F25" s="4">
        <v>4.9000000000000004</v>
      </c>
      <c r="G25" s="86">
        <v>5.2</v>
      </c>
      <c r="H25" s="83">
        <v>4.3</v>
      </c>
      <c r="I25" s="37">
        <v>5</v>
      </c>
      <c r="J25" s="47">
        <v>5.0999999999999996</v>
      </c>
      <c r="K25" s="47"/>
      <c r="L25" s="47">
        <v>5</v>
      </c>
      <c r="M25" s="47">
        <v>5.0999999999999996</v>
      </c>
      <c r="N25" s="47">
        <v>5.0999999999999996</v>
      </c>
      <c r="O25" s="4">
        <f>+O20/O22</f>
        <v>4.1836734693877551</v>
      </c>
      <c r="P25" s="4">
        <v>4.5999999999999996</v>
      </c>
      <c r="Q25" s="85">
        <v>5.9</v>
      </c>
      <c r="R25" s="91">
        <f>+R20/R22</f>
        <v>5.435483870967742</v>
      </c>
      <c r="S25" s="91">
        <f>+S20/S22</f>
        <v>5.0434782608695654</v>
      </c>
      <c r="T25" s="91"/>
      <c r="U25" s="91">
        <v>5.8</v>
      </c>
      <c r="V25" s="91">
        <v>5.3</v>
      </c>
      <c r="W25" s="91"/>
      <c r="X25" s="91">
        <v>5.3</v>
      </c>
    </row>
    <row r="26" spans="1:24" x14ac:dyDescent="0.2">
      <c r="A26" s="76"/>
      <c r="B26" s="77" t="s">
        <v>139</v>
      </c>
      <c r="C26" s="78">
        <f t="shared" ref="C26:X26" si="0">+C20-C22-C24</f>
        <v>23</v>
      </c>
      <c r="D26" s="78">
        <f t="shared" si="0"/>
        <v>24</v>
      </c>
      <c r="E26" s="78">
        <f t="shared" si="0"/>
        <v>20</v>
      </c>
      <c r="F26" s="78">
        <f t="shared" si="0"/>
        <v>23</v>
      </c>
      <c r="G26" s="78">
        <f t="shared" si="0"/>
        <v>19</v>
      </c>
      <c r="H26" s="78">
        <f t="shared" si="0"/>
        <v>18</v>
      </c>
      <c r="I26" s="78">
        <f t="shared" si="0"/>
        <v>23</v>
      </c>
      <c r="J26" s="78">
        <f t="shared" si="0"/>
        <v>28</v>
      </c>
      <c r="K26" s="78">
        <f t="shared" si="0"/>
        <v>28</v>
      </c>
      <c r="L26" s="78">
        <f t="shared" si="0"/>
        <v>29</v>
      </c>
      <c r="M26" s="78">
        <f t="shared" si="0"/>
        <v>18</v>
      </c>
      <c r="N26" s="78">
        <f t="shared" si="0"/>
        <v>25</v>
      </c>
      <c r="O26" s="78">
        <f t="shared" si="0"/>
        <v>14</v>
      </c>
      <c r="P26" s="78">
        <f t="shared" si="0"/>
        <v>16</v>
      </c>
      <c r="Q26" s="78">
        <f t="shared" si="0"/>
        <v>17</v>
      </c>
      <c r="R26" s="78">
        <f t="shared" si="0"/>
        <v>14</v>
      </c>
      <c r="S26" s="78">
        <f t="shared" si="0"/>
        <v>16</v>
      </c>
      <c r="T26" s="78"/>
      <c r="U26" s="78">
        <f t="shared" si="0"/>
        <v>9</v>
      </c>
      <c r="V26" s="78">
        <f t="shared" si="0"/>
        <v>10</v>
      </c>
      <c r="W26" s="78"/>
      <c r="X26" s="78">
        <f t="shared" si="0"/>
        <v>13</v>
      </c>
    </row>
    <row r="27" spans="1:24" x14ac:dyDescent="0.2">
      <c r="A27" s="132" t="s">
        <v>140</v>
      </c>
      <c r="B27" s="132"/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</row>
    <row r="28" spans="1:24" x14ac:dyDescent="0.2">
      <c r="A28" s="10" t="s">
        <v>156</v>
      </c>
      <c r="B28" s="2" t="s">
        <v>155</v>
      </c>
      <c r="C28" s="4">
        <f t="shared" ref="C28:S28" si="1">+C21/C22</f>
        <v>2.2599999999999998</v>
      </c>
      <c r="D28" s="4">
        <f t="shared" si="1"/>
        <v>2.5652173913043477</v>
      </c>
      <c r="E28" s="4">
        <f t="shared" si="1"/>
        <v>2.1702127659574466</v>
      </c>
      <c r="F28" s="4">
        <f t="shared" si="1"/>
        <v>2.5909090909090908</v>
      </c>
      <c r="G28" s="4">
        <f t="shared" si="1"/>
        <v>2.0652173913043477</v>
      </c>
      <c r="H28" s="4">
        <f t="shared" si="1"/>
        <v>1.6</v>
      </c>
      <c r="I28" s="4">
        <f t="shared" si="1"/>
        <v>2.4468085106382977</v>
      </c>
      <c r="J28" s="4">
        <f t="shared" si="1"/>
        <v>3.0434782608695654</v>
      </c>
      <c r="K28" s="4">
        <f t="shared" si="1"/>
        <v>3.0434782608695654</v>
      </c>
      <c r="L28" s="4">
        <f t="shared" si="1"/>
        <v>2.9591836734693877</v>
      </c>
      <c r="M28" s="4">
        <f t="shared" si="1"/>
        <v>1.9565217391304348</v>
      </c>
      <c r="N28" s="4">
        <f t="shared" si="1"/>
        <v>2.5918367346938775</v>
      </c>
      <c r="O28" s="4">
        <f t="shared" si="1"/>
        <v>1.4693877551020409</v>
      </c>
      <c r="P28" s="4">
        <f t="shared" si="1"/>
        <v>1.3620689655172413</v>
      </c>
      <c r="Q28" s="4">
        <f t="shared" si="1"/>
        <v>1.5263157894736843</v>
      </c>
      <c r="R28" s="4">
        <f t="shared" si="1"/>
        <v>1.1451612903225807</v>
      </c>
      <c r="S28" s="4">
        <f t="shared" si="1"/>
        <v>1.1594202898550725</v>
      </c>
      <c r="T28" s="4"/>
      <c r="U28" s="4">
        <f>+U21/U22</f>
        <v>1.1333333333333333</v>
      </c>
      <c r="V28" s="4">
        <f>+V21/V22</f>
        <v>1.0428571428571429</v>
      </c>
      <c r="W28" s="68"/>
      <c r="X28" s="68"/>
    </row>
    <row r="29" spans="1:24" ht="13.5" thickBot="1" x14ac:dyDescent="0.25">
      <c r="A29" s="76"/>
      <c r="B29" s="77"/>
      <c r="C29" s="78"/>
      <c r="D29" s="78"/>
      <c r="E29" s="78"/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81"/>
      <c r="X29" s="81"/>
    </row>
    <row r="30" spans="1:24" ht="14.25" thickTop="1" thickBot="1" x14ac:dyDescent="0.25">
      <c r="A30" s="7" t="s">
        <v>16</v>
      </c>
      <c r="B30" s="1" t="s">
        <v>11</v>
      </c>
      <c r="C30" s="6">
        <v>3.22</v>
      </c>
      <c r="D30" s="5">
        <v>3.528</v>
      </c>
      <c r="E30" s="38">
        <v>4.8140000000000001</v>
      </c>
      <c r="F30" s="38">
        <v>5.3</v>
      </c>
      <c r="G30" s="38">
        <v>4.59</v>
      </c>
      <c r="H30" s="5">
        <v>4.03</v>
      </c>
      <c r="I30" s="6">
        <v>4.0199999999999996</v>
      </c>
      <c r="J30" s="46">
        <v>5.86</v>
      </c>
      <c r="K30" s="51">
        <v>3.13</v>
      </c>
      <c r="L30" s="72">
        <v>6.1</v>
      </c>
      <c r="M30" s="51">
        <v>3.57</v>
      </c>
      <c r="N30" s="5">
        <v>3.86</v>
      </c>
      <c r="O30" s="51"/>
      <c r="P30" s="69">
        <v>4.09</v>
      </c>
      <c r="Q30" s="87">
        <v>6.29</v>
      </c>
      <c r="R30" s="69">
        <v>4.2</v>
      </c>
      <c r="S30" s="126">
        <v>4.78</v>
      </c>
      <c r="T30" s="69">
        <v>4.07</v>
      </c>
      <c r="U30" s="126">
        <v>4.9000000000000004</v>
      </c>
      <c r="V30" s="126">
        <v>5.31</v>
      </c>
      <c r="W30" s="126">
        <v>4.84</v>
      </c>
      <c r="X30" s="126">
        <v>4.51</v>
      </c>
    </row>
    <row r="31" spans="1:24" ht="14.25" thickTop="1" thickBot="1" x14ac:dyDescent="0.25">
      <c r="A31" s="10" t="s">
        <v>119</v>
      </c>
      <c r="B31" s="2" t="s">
        <v>115</v>
      </c>
      <c r="C31" s="4"/>
      <c r="D31" s="3"/>
      <c r="E31" s="4"/>
      <c r="F31" s="3"/>
      <c r="G31" s="4"/>
      <c r="H31" s="3"/>
      <c r="I31" s="4"/>
      <c r="J31" s="47"/>
      <c r="K31" s="47">
        <v>1.1200000000000001</v>
      </c>
      <c r="L31" s="47"/>
      <c r="M31" s="47"/>
      <c r="N31" s="47"/>
      <c r="O31" s="47"/>
      <c r="P31" s="68"/>
      <c r="Q31" s="59"/>
      <c r="R31" s="68"/>
      <c r="S31" s="68"/>
      <c r="T31" s="68"/>
      <c r="U31" s="68"/>
      <c r="V31" s="68"/>
      <c r="W31" s="68">
        <v>1.2</v>
      </c>
      <c r="X31" s="68"/>
    </row>
    <row r="32" spans="1:24" ht="13.5" thickBot="1" x14ac:dyDescent="0.25">
      <c r="A32" s="7" t="s">
        <v>118</v>
      </c>
      <c r="B32" s="1" t="s">
        <v>116</v>
      </c>
      <c r="I32" s="6"/>
      <c r="J32" s="46"/>
      <c r="K32" s="51">
        <v>107</v>
      </c>
      <c r="L32" s="51"/>
      <c r="M32" s="51"/>
      <c r="N32" s="51"/>
      <c r="O32" s="51"/>
      <c r="P32" s="72"/>
      <c r="Q32" s="72"/>
      <c r="R32" s="72"/>
      <c r="S32" s="72"/>
      <c r="T32" s="72"/>
      <c r="U32" s="72"/>
      <c r="V32" s="72"/>
      <c r="W32" s="72"/>
      <c r="X32" s="72"/>
    </row>
    <row r="33" spans="1:24" ht="13.5" thickBot="1" x14ac:dyDescent="0.25">
      <c r="A33" s="10" t="s">
        <v>55</v>
      </c>
      <c r="B33" s="2" t="s">
        <v>34</v>
      </c>
      <c r="C33" s="4">
        <v>17</v>
      </c>
      <c r="D33" s="3">
        <v>15</v>
      </c>
      <c r="E33" s="4">
        <v>13</v>
      </c>
      <c r="F33" s="3">
        <v>13</v>
      </c>
      <c r="G33" s="4">
        <v>14</v>
      </c>
      <c r="H33" s="3">
        <v>14</v>
      </c>
      <c r="I33" s="4">
        <v>15</v>
      </c>
      <c r="J33" s="47">
        <v>10</v>
      </c>
      <c r="K33" s="47"/>
      <c r="L33" s="47">
        <v>13</v>
      </c>
      <c r="M33" s="47">
        <v>13</v>
      </c>
      <c r="N33" s="47">
        <v>13</v>
      </c>
      <c r="O33" s="47">
        <v>20</v>
      </c>
      <c r="P33" s="68">
        <v>13</v>
      </c>
      <c r="Q33" s="59">
        <v>18</v>
      </c>
      <c r="R33" s="68"/>
      <c r="S33" s="68">
        <v>14</v>
      </c>
      <c r="T33" s="68"/>
      <c r="U33" s="68">
        <v>16</v>
      </c>
      <c r="V33" s="68">
        <v>16</v>
      </c>
      <c r="W33" s="68"/>
      <c r="X33" s="68">
        <v>18</v>
      </c>
    </row>
    <row r="34" spans="1:24" x14ac:dyDescent="0.2">
      <c r="A34" s="9" t="s">
        <v>56</v>
      </c>
      <c r="B34" s="1" t="s">
        <v>35</v>
      </c>
      <c r="C34" s="6">
        <v>1</v>
      </c>
      <c r="D34" s="5">
        <v>1.1000000000000001</v>
      </c>
      <c r="E34" s="6">
        <v>0.99</v>
      </c>
      <c r="F34" s="5">
        <v>1.05</v>
      </c>
      <c r="G34" s="6">
        <v>1.1499999999999999</v>
      </c>
      <c r="H34" s="5">
        <v>1.02</v>
      </c>
      <c r="I34" s="6">
        <v>0.98</v>
      </c>
      <c r="J34" s="5">
        <v>1</v>
      </c>
      <c r="K34" s="46"/>
      <c r="L34" s="5">
        <v>1.01</v>
      </c>
      <c r="M34" s="46">
        <v>1.01</v>
      </c>
      <c r="N34" s="5">
        <v>1.03</v>
      </c>
      <c r="O34" s="46">
        <v>1</v>
      </c>
      <c r="P34" s="69">
        <v>1.1000000000000001</v>
      </c>
      <c r="Q34" s="69">
        <v>1.1599999999999999</v>
      </c>
      <c r="R34" s="69"/>
      <c r="S34" s="69">
        <v>1.1599999999999999</v>
      </c>
      <c r="T34" s="69"/>
      <c r="U34" s="69">
        <v>1.22</v>
      </c>
      <c r="V34" s="69">
        <v>1.1599999999999999</v>
      </c>
      <c r="W34" s="69"/>
      <c r="X34" s="69">
        <v>1.19</v>
      </c>
    </row>
    <row r="35" spans="1:24" x14ac:dyDescent="0.2">
      <c r="A35" s="10" t="s">
        <v>57</v>
      </c>
      <c r="B35" s="2" t="s">
        <v>36</v>
      </c>
      <c r="C35" s="4"/>
      <c r="D35" s="3"/>
      <c r="E35" s="4"/>
      <c r="F35" s="3"/>
      <c r="G35" s="4">
        <v>76</v>
      </c>
      <c r="H35" s="3"/>
      <c r="I35" s="4"/>
      <c r="J35" s="47"/>
      <c r="K35" s="47"/>
      <c r="L35" s="4">
        <v>86</v>
      </c>
      <c r="M35" s="4">
        <v>86</v>
      </c>
      <c r="N35" s="4">
        <v>83</v>
      </c>
      <c r="O35" s="4"/>
      <c r="P35" s="71">
        <v>76</v>
      </c>
      <c r="Q35" s="71">
        <v>71</v>
      </c>
      <c r="R35" s="71"/>
      <c r="S35" s="71">
        <v>70</v>
      </c>
      <c r="T35" s="71"/>
      <c r="U35" s="71">
        <v>66</v>
      </c>
      <c r="V35" s="71">
        <v>73</v>
      </c>
      <c r="W35" s="71"/>
      <c r="X35" s="71">
        <v>71</v>
      </c>
    </row>
    <row r="36" spans="1:24" x14ac:dyDescent="0.2">
      <c r="I36" s="6"/>
      <c r="J36" s="46"/>
      <c r="K36" s="46"/>
      <c r="L36" s="46"/>
      <c r="M36" s="46"/>
      <c r="N36" s="46"/>
      <c r="O36" s="46"/>
      <c r="P36" s="70"/>
      <c r="Q36" s="70"/>
      <c r="R36" s="70"/>
      <c r="S36" s="70"/>
      <c r="T36" s="70"/>
      <c r="U36" s="70"/>
      <c r="V36" s="70"/>
      <c r="W36" s="70"/>
      <c r="X36" s="70"/>
    </row>
    <row r="37" spans="1:24" x14ac:dyDescent="0.2">
      <c r="A37" s="9" t="s">
        <v>52</v>
      </c>
      <c r="B37" s="1" t="s">
        <v>37</v>
      </c>
      <c r="C37" s="6">
        <v>17</v>
      </c>
      <c r="D37" s="5">
        <v>14</v>
      </c>
      <c r="E37" s="6">
        <v>13</v>
      </c>
      <c r="F37" s="5">
        <v>12</v>
      </c>
      <c r="G37" s="6">
        <v>12</v>
      </c>
      <c r="H37" s="5">
        <v>14</v>
      </c>
      <c r="I37" s="6">
        <v>15</v>
      </c>
      <c r="J37" s="5">
        <v>10</v>
      </c>
      <c r="K37" s="46"/>
      <c r="L37" s="5">
        <v>13</v>
      </c>
      <c r="M37" s="46">
        <v>13</v>
      </c>
      <c r="N37" s="5">
        <v>13</v>
      </c>
      <c r="O37" s="46"/>
      <c r="P37" s="69">
        <v>12</v>
      </c>
      <c r="Q37" s="69">
        <v>16</v>
      </c>
      <c r="R37" s="69"/>
      <c r="S37" s="69">
        <v>12</v>
      </c>
      <c r="T37" s="69"/>
      <c r="U37" s="69">
        <v>13</v>
      </c>
      <c r="V37" s="69">
        <v>14</v>
      </c>
      <c r="W37" s="69"/>
      <c r="X37" s="69">
        <v>15</v>
      </c>
    </row>
    <row r="38" spans="1:24" x14ac:dyDescent="0.2">
      <c r="A38" s="10" t="s">
        <v>53</v>
      </c>
      <c r="B38" s="2" t="s">
        <v>38</v>
      </c>
      <c r="C38" s="4">
        <v>139</v>
      </c>
      <c r="D38" s="3">
        <v>139</v>
      </c>
      <c r="E38" s="4">
        <v>139</v>
      </c>
      <c r="F38" s="3">
        <v>140</v>
      </c>
      <c r="G38" s="4">
        <v>138</v>
      </c>
      <c r="H38" s="3">
        <v>139</v>
      </c>
      <c r="I38" s="4">
        <v>139</v>
      </c>
      <c r="J38" s="47">
        <v>144</v>
      </c>
      <c r="K38" s="47"/>
      <c r="L38" s="47">
        <v>141</v>
      </c>
      <c r="M38" s="47">
        <v>140</v>
      </c>
      <c r="N38" s="47">
        <v>141</v>
      </c>
      <c r="O38" s="47">
        <v>141</v>
      </c>
      <c r="P38" s="68">
        <v>141</v>
      </c>
      <c r="Q38" s="68">
        <v>140</v>
      </c>
      <c r="R38" s="68"/>
      <c r="S38" s="68">
        <v>141</v>
      </c>
      <c r="T38" s="68"/>
      <c r="U38" s="68">
        <v>141</v>
      </c>
      <c r="V38" s="68">
        <v>141</v>
      </c>
      <c r="W38" s="68"/>
      <c r="X38" s="68">
        <v>140</v>
      </c>
    </row>
    <row r="39" spans="1:24" x14ac:dyDescent="0.2">
      <c r="A39" s="9" t="s">
        <v>54</v>
      </c>
      <c r="B39" s="1" t="s">
        <v>39</v>
      </c>
      <c r="C39" s="6">
        <v>4.7</v>
      </c>
      <c r="D39" s="5">
        <v>4.0999999999999996</v>
      </c>
      <c r="E39" s="6">
        <v>4.0999999999999996</v>
      </c>
      <c r="F39" s="5">
        <v>3.8</v>
      </c>
      <c r="G39" s="6">
        <v>3.9</v>
      </c>
      <c r="H39" s="5">
        <v>4</v>
      </c>
      <c r="I39" s="6">
        <v>3.8</v>
      </c>
      <c r="J39" s="5">
        <v>4.7</v>
      </c>
      <c r="K39" s="46"/>
      <c r="L39" s="5">
        <v>3.8</v>
      </c>
      <c r="M39" s="46">
        <v>4.2</v>
      </c>
      <c r="N39" s="5">
        <v>4.0999999999999996</v>
      </c>
      <c r="O39" s="46">
        <v>4.5999999999999996</v>
      </c>
      <c r="P39" s="69">
        <v>3.9</v>
      </c>
      <c r="Q39" s="69">
        <v>3.7</v>
      </c>
      <c r="R39" s="69"/>
      <c r="S39" s="69">
        <v>4.0999999999999996</v>
      </c>
      <c r="T39" s="69"/>
      <c r="U39" s="69">
        <v>4</v>
      </c>
      <c r="V39" s="69">
        <v>4.5</v>
      </c>
      <c r="W39" s="69"/>
      <c r="X39" s="69">
        <v>4.3</v>
      </c>
    </row>
    <row r="40" spans="1:24" x14ac:dyDescent="0.2">
      <c r="A40" s="10" t="s">
        <v>58</v>
      </c>
      <c r="B40" s="2" t="s">
        <v>40</v>
      </c>
      <c r="C40" s="4">
        <v>102</v>
      </c>
      <c r="D40" s="3">
        <v>101</v>
      </c>
      <c r="E40" s="4">
        <v>102</v>
      </c>
      <c r="F40" s="3">
        <v>102</v>
      </c>
      <c r="G40" s="4">
        <v>101</v>
      </c>
      <c r="H40" s="3">
        <v>101</v>
      </c>
      <c r="I40" s="4">
        <v>101</v>
      </c>
      <c r="J40" s="47">
        <v>102</v>
      </c>
      <c r="K40" s="47"/>
      <c r="L40" s="47">
        <v>101</v>
      </c>
      <c r="M40" s="47">
        <v>100</v>
      </c>
      <c r="N40" s="47">
        <v>100</v>
      </c>
      <c r="O40" s="47">
        <v>100</v>
      </c>
      <c r="P40" s="68">
        <v>99</v>
      </c>
      <c r="Q40" s="68">
        <v>100</v>
      </c>
      <c r="R40" s="68"/>
      <c r="S40" s="68">
        <v>100</v>
      </c>
      <c r="T40" s="68"/>
      <c r="U40" s="68">
        <v>101</v>
      </c>
      <c r="V40" s="68">
        <v>102</v>
      </c>
      <c r="W40" s="68"/>
      <c r="X40" s="68">
        <v>102</v>
      </c>
    </row>
    <row r="41" spans="1:24" x14ac:dyDescent="0.2">
      <c r="A41" s="9" t="s">
        <v>59</v>
      </c>
      <c r="B41" s="1" t="s">
        <v>41</v>
      </c>
      <c r="C41" s="6">
        <v>22</v>
      </c>
      <c r="D41" s="5">
        <v>23</v>
      </c>
      <c r="E41" s="6">
        <v>25</v>
      </c>
      <c r="F41" s="5">
        <v>23</v>
      </c>
      <c r="G41" s="6">
        <v>23</v>
      </c>
      <c r="H41" s="5">
        <v>24</v>
      </c>
      <c r="I41" s="6">
        <v>22</v>
      </c>
      <c r="J41" s="5">
        <v>21</v>
      </c>
      <c r="K41" s="46"/>
      <c r="L41" s="5">
        <v>22</v>
      </c>
      <c r="M41" s="46">
        <v>24</v>
      </c>
      <c r="N41" s="5">
        <v>23</v>
      </c>
      <c r="O41" s="46">
        <v>26</v>
      </c>
      <c r="P41" s="69"/>
      <c r="Q41" s="69">
        <v>20</v>
      </c>
      <c r="R41" s="69"/>
      <c r="S41" s="69">
        <v>24</v>
      </c>
      <c r="T41" s="69"/>
      <c r="U41" s="69">
        <v>24</v>
      </c>
      <c r="V41" s="69">
        <v>22</v>
      </c>
      <c r="W41" s="69"/>
      <c r="X41" s="69">
        <v>22</v>
      </c>
    </row>
    <row r="42" spans="1:24" ht="13.5" thickBot="1" x14ac:dyDescent="0.25">
      <c r="A42" s="10" t="s">
        <v>60</v>
      </c>
      <c r="B42" s="2" t="s">
        <v>42</v>
      </c>
      <c r="C42" s="4">
        <v>9.9</v>
      </c>
      <c r="D42" s="3">
        <v>9.6</v>
      </c>
      <c r="E42" s="4">
        <v>9.6</v>
      </c>
      <c r="F42" s="3">
        <v>9.6999999999999993</v>
      </c>
      <c r="G42" s="4">
        <v>9.4</v>
      </c>
      <c r="H42" s="3">
        <v>9.6999999999999993</v>
      </c>
      <c r="I42" s="4">
        <v>9.4</v>
      </c>
      <c r="J42" s="47">
        <v>9.9</v>
      </c>
      <c r="K42" s="47"/>
      <c r="L42" s="47">
        <v>9.6</v>
      </c>
      <c r="M42" s="47">
        <v>9.1999999999999993</v>
      </c>
      <c r="N42" s="47">
        <v>9.4</v>
      </c>
      <c r="O42" s="47">
        <v>9.5</v>
      </c>
      <c r="P42" s="68">
        <v>9.5</v>
      </c>
      <c r="Q42" s="68">
        <v>9.1999999999999993</v>
      </c>
      <c r="R42" s="68"/>
      <c r="S42" s="68">
        <v>9.6</v>
      </c>
      <c r="T42" s="68"/>
      <c r="U42" s="68">
        <v>9.3000000000000007</v>
      </c>
      <c r="V42" s="68">
        <v>9.5</v>
      </c>
      <c r="W42" s="68"/>
      <c r="X42" s="68">
        <v>9.4</v>
      </c>
    </row>
    <row r="43" spans="1:24" ht="14.25" thickTop="1" thickBot="1" x14ac:dyDescent="0.25">
      <c r="A43" s="76" t="s">
        <v>133</v>
      </c>
      <c r="B43" s="77" t="s">
        <v>134</v>
      </c>
      <c r="C43" s="78"/>
      <c r="D43" s="79"/>
      <c r="E43" s="78"/>
      <c r="F43" s="79"/>
      <c r="G43" s="78"/>
      <c r="H43" s="79"/>
      <c r="I43" s="78"/>
      <c r="J43" s="80"/>
      <c r="K43" s="80"/>
      <c r="L43" s="80"/>
      <c r="M43" s="80"/>
      <c r="N43" s="80"/>
      <c r="O43" s="80"/>
      <c r="P43" s="81">
        <v>3.2</v>
      </c>
      <c r="Q43" s="81"/>
      <c r="R43" s="81"/>
      <c r="S43" s="121">
        <v>2.7</v>
      </c>
      <c r="T43" s="81"/>
      <c r="U43" s="81">
        <v>2.7</v>
      </c>
      <c r="V43" s="81">
        <v>2.9</v>
      </c>
      <c r="W43" s="81"/>
      <c r="X43" s="81"/>
    </row>
    <row r="44" spans="1:24" ht="14.25" thickTop="1" thickBot="1" x14ac:dyDescent="0.25">
      <c r="A44" s="9" t="s">
        <v>61</v>
      </c>
      <c r="B44" s="1" t="s">
        <v>43</v>
      </c>
      <c r="C44" s="6">
        <v>7.5</v>
      </c>
      <c r="D44" s="5">
        <v>7.4</v>
      </c>
      <c r="E44" s="6">
        <v>6.9</v>
      </c>
      <c r="F44" s="5">
        <v>7.3</v>
      </c>
      <c r="G44" s="6">
        <v>7.1</v>
      </c>
      <c r="H44" s="5">
        <v>7.1</v>
      </c>
      <c r="I44" s="6">
        <v>7</v>
      </c>
      <c r="J44" s="5">
        <v>7.3</v>
      </c>
      <c r="K44" s="46"/>
      <c r="L44" s="5">
        <v>6.8</v>
      </c>
      <c r="M44" s="46">
        <v>7.2</v>
      </c>
      <c r="N44" s="5">
        <v>7.2</v>
      </c>
      <c r="O44" s="46">
        <v>7.2</v>
      </c>
      <c r="P44" s="69">
        <v>7.3</v>
      </c>
      <c r="Q44" s="69">
        <v>7.1</v>
      </c>
      <c r="R44" s="69"/>
      <c r="S44" s="69">
        <v>7.1</v>
      </c>
      <c r="T44" s="69"/>
      <c r="U44" s="69">
        <v>6.8</v>
      </c>
      <c r="V44" s="69">
        <v>7</v>
      </c>
      <c r="W44" s="69"/>
      <c r="X44" s="69">
        <v>7.1</v>
      </c>
    </row>
    <row r="45" spans="1:24" ht="13.5" thickBot="1" x14ac:dyDescent="0.25">
      <c r="A45" s="10" t="s">
        <v>62</v>
      </c>
      <c r="B45" s="2" t="s">
        <v>44</v>
      </c>
      <c r="C45" s="4">
        <v>4.7</v>
      </c>
      <c r="D45" s="3">
        <v>4.8</v>
      </c>
      <c r="E45" s="4">
        <v>4.5999999999999996</v>
      </c>
      <c r="F45" s="3">
        <v>4.7</v>
      </c>
      <c r="G45" s="4">
        <v>4.8</v>
      </c>
      <c r="H45" s="3">
        <v>4.9000000000000004</v>
      </c>
      <c r="I45" s="4">
        <v>4.7</v>
      </c>
      <c r="J45" s="47">
        <v>5</v>
      </c>
      <c r="K45" s="47"/>
      <c r="L45" s="47">
        <v>4.8</v>
      </c>
      <c r="M45" s="47">
        <v>4.5</v>
      </c>
      <c r="N45" s="47">
        <v>4.9000000000000004</v>
      </c>
      <c r="O45" s="47">
        <v>4.9000000000000004</v>
      </c>
      <c r="P45" s="68">
        <v>4.5999999999999996</v>
      </c>
      <c r="Q45" s="68">
        <v>4.8</v>
      </c>
      <c r="R45" s="68"/>
      <c r="S45" s="59">
        <v>5.0999999999999996</v>
      </c>
      <c r="T45" s="68"/>
      <c r="U45" s="68">
        <v>4.5</v>
      </c>
      <c r="V45" s="68">
        <v>4.9000000000000004</v>
      </c>
      <c r="W45" s="68"/>
      <c r="X45" s="68">
        <v>4.8</v>
      </c>
    </row>
    <row r="46" spans="1:24" ht="13.5" thickBot="1" x14ac:dyDescent="0.25">
      <c r="A46" s="9" t="s">
        <v>63</v>
      </c>
      <c r="B46" s="1" t="s">
        <v>45</v>
      </c>
      <c r="C46" s="6">
        <v>2.8</v>
      </c>
      <c r="G46" s="6">
        <v>2.2999999999999998</v>
      </c>
      <c r="I46" s="6"/>
      <c r="J46" s="46"/>
      <c r="K46" s="46"/>
      <c r="L46" s="46"/>
      <c r="M46" s="46"/>
      <c r="N46" s="46"/>
      <c r="O46" s="46"/>
      <c r="P46" s="70"/>
      <c r="Q46" s="70"/>
      <c r="R46" s="70"/>
      <c r="S46" s="70"/>
      <c r="T46" s="70"/>
      <c r="U46" s="70"/>
      <c r="V46" s="70"/>
      <c r="W46" s="70"/>
      <c r="X46" s="70"/>
    </row>
    <row r="47" spans="1:24" ht="13.5" thickBot="1" x14ac:dyDescent="0.25">
      <c r="A47" s="10" t="s">
        <v>64</v>
      </c>
      <c r="B47" s="2" t="s">
        <v>46</v>
      </c>
      <c r="C47" s="4">
        <v>1.7</v>
      </c>
      <c r="D47" s="37">
        <v>2.6</v>
      </c>
      <c r="E47" s="4">
        <v>2.2999999999999998</v>
      </c>
      <c r="F47" s="37">
        <v>2.6</v>
      </c>
      <c r="G47" s="4">
        <v>2.1</v>
      </c>
      <c r="H47" s="3">
        <v>2.2000000000000002</v>
      </c>
      <c r="I47" s="4">
        <v>2.2999999999999998</v>
      </c>
      <c r="J47" s="47">
        <v>2.2999999999999998</v>
      </c>
      <c r="K47" s="47"/>
      <c r="L47" s="47">
        <v>2</v>
      </c>
      <c r="M47" s="59">
        <v>2.7</v>
      </c>
      <c r="N47" s="47">
        <v>2.2999999999999998</v>
      </c>
      <c r="O47" s="47"/>
      <c r="P47" s="68">
        <v>2.7</v>
      </c>
      <c r="Q47" s="68">
        <v>2.2999999999999998</v>
      </c>
      <c r="R47" s="68"/>
      <c r="S47" s="68">
        <v>2</v>
      </c>
      <c r="T47" s="68"/>
      <c r="U47" s="68">
        <v>2.2999999999999998</v>
      </c>
      <c r="V47" s="68">
        <v>2.1</v>
      </c>
      <c r="W47" s="68"/>
      <c r="X47" s="68">
        <v>2.2999999999999998</v>
      </c>
    </row>
    <row r="48" spans="1:24" ht="13.5" thickBot="1" x14ac:dyDescent="0.25">
      <c r="A48" s="9" t="s">
        <v>123</v>
      </c>
      <c r="B48" s="1" t="s">
        <v>47</v>
      </c>
      <c r="D48" s="46">
        <v>1.8</v>
      </c>
      <c r="E48" s="46">
        <v>2</v>
      </c>
      <c r="F48" s="46">
        <v>1.8</v>
      </c>
      <c r="G48" s="46">
        <v>0.7</v>
      </c>
      <c r="H48" s="46">
        <v>2.2000000000000002</v>
      </c>
      <c r="I48" s="46">
        <v>2</v>
      </c>
      <c r="J48" s="5">
        <v>2.2000000000000002</v>
      </c>
      <c r="K48" s="46"/>
      <c r="L48" s="70">
        <v>2.4</v>
      </c>
      <c r="M48" s="46">
        <v>1.7</v>
      </c>
      <c r="N48" s="5">
        <v>2.1</v>
      </c>
      <c r="O48" s="46"/>
      <c r="P48" s="69">
        <v>1.7</v>
      </c>
      <c r="Q48" s="69">
        <v>2.1</v>
      </c>
      <c r="R48" s="69"/>
      <c r="S48" s="64">
        <v>2.6</v>
      </c>
      <c r="T48" s="69"/>
      <c r="U48" s="69">
        <v>2</v>
      </c>
      <c r="V48" s="69">
        <v>2.2999999999999998</v>
      </c>
      <c r="W48" s="69"/>
      <c r="X48" s="69">
        <v>2.1</v>
      </c>
    </row>
    <row r="49" spans="1:24" ht="13.5" thickBot="1" x14ac:dyDescent="0.25">
      <c r="A49" s="60" t="s">
        <v>65</v>
      </c>
      <c r="B49" s="61" t="s">
        <v>124</v>
      </c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3">
        <v>0.8</v>
      </c>
      <c r="O49" s="62">
        <v>0.7</v>
      </c>
      <c r="P49" s="73">
        <v>0.5</v>
      </c>
      <c r="Q49" s="73">
        <v>0.03</v>
      </c>
      <c r="R49" s="73"/>
      <c r="S49" s="73">
        <v>0.7</v>
      </c>
      <c r="T49" s="73"/>
      <c r="U49" s="73">
        <v>0.7</v>
      </c>
      <c r="V49" s="73">
        <v>0.4</v>
      </c>
      <c r="W49" s="73"/>
      <c r="X49" s="73">
        <v>0.4</v>
      </c>
    </row>
    <row r="50" spans="1:24" ht="13.5" thickBot="1" x14ac:dyDescent="0.25">
      <c r="A50" s="10" t="s">
        <v>66</v>
      </c>
      <c r="B50" s="2" t="s">
        <v>48</v>
      </c>
      <c r="C50" s="4">
        <v>0.5</v>
      </c>
      <c r="D50" s="3">
        <v>0.16</v>
      </c>
      <c r="E50" s="4">
        <v>0.17</v>
      </c>
      <c r="F50" s="3">
        <v>0.16</v>
      </c>
      <c r="G50" s="4">
        <v>0.17</v>
      </c>
      <c r="H50" s="3">
        <v>0.17</v>
      </c>
      <c r="I50" s="4">
        <v>0.17</v>
      </c>
      <c r="J50" s="47">
        <v>0.13</v>
      </c>
      <c r="K50" s="47"/>
      <c r="L50" s="47">
        <v>0.15</v>
      </c>
      <c r="M50" s="59">
        <v>0.6</v>
      </c>
      <c r="N50" s="47">
        <v>0.17</v>
      </c>
      <c r="O50" s="47"/>
      <c r="P50" s="68">
        <v>0.12</v>
      </c>
      <c r="Q50" s="68">
        <v>0.1</v>
      </c>
      <c r="R50" s="68"/>
      <c r="S50" s="68"/>
      <c r="T50" s="68"/>
      <c r="U50" s="68"/>
      <c r="V50" s="68"/>
      <c r="W50" s="68"/>
      <c r="X50" s="68">
        <v>0.12</v>
      </c>
    </row>
    <row r="51" spans="1:24" x14ac:dyDescent="0.2">
      <c r="A51" s="9" t="s">
        <v>125</v>
      </c>
      <c r="B51" s="1" t="s">
        <v>49</v>
      </c>
      <c r="C51" s="6">
        <v>72</v>
      </c>
      <c r="D51" s="5">
        <v>71</v>
      </c>
      <c r="E51" s="6">
        <v>67</v>
      </c>
      <c r="F51" s="5">
        <v>69</v>
      </c>
      <c r="G51" s="6">
        <v>75</v>
      </c>
      <c r="H51" s="5">
        <v>69</v>
      </c>
      <c r="I51" s="6">
        <v>69</v>
      </c>
      <c r="J51" s="5">
        <v>76</v>
      </c>
      <c r="K51" s="46"/>
      <c r="L51" s="5">
        <v>70</v>
      </c>
      <c r="M51" s="46">
        <v>93</v>
      </c>
      <c r="N51" s="5">
        <v>78</v>
      </c>
      <c r="O51" s="46">
        <v>67</v>
      </c>
      <c r="P51" s="69">
        <v>65</v>
      </c>
      <c r="Q51" s="69">
        <v>63</v>
      </c>
      <c r="R51" s="69"/>
      <c r="S51" s="69">
        <v>60</v>
      </c>
      <c r="T51" s="69"/>
      <c r="U51" s="69">
        <v>60</v>
      </c>
      <c r="V51" s="69">
        <v>56</v>
      </c>
      <c r="W51" s="69"/>
      <c r="X51" s="69">
        <v>71</v>
      </c>
    </row>
    <row r="52" spans="1:24" x14ac:dyDescent="0.2">
      <c r="A52" s="76" t="s">
        <v>135</v>
      </c>
      <c r="B52" s="77" t="s">
        <v>136</v>
      </c>
      <c r="C52" s="78"/>
      <c r="D52" s="79"/>
      <c r="E52" s="78"/>
      <c r="F52" s="79"/>
      <c r="G52" s="78"/>
      <c r="H52" s="79"/>
      <c r="I52" s="78"/>
      <c r="J52" s="80"/>
      <c r="K52" s="80"/>
      <c r="L52" s="80"/>
      <c r="M52" s="80"/>
      <c r="N52" s="80"/>
      <c r="O52" s="80"/>
      <c r="P52" s="128">
        <v>183</v>
      </c>
      <c r="Q52" s="128"/>
      <c r="R52" s="128"/>
      <c r="S52" s="128">
        <v>202</v>
      </c>
      <c r="T52" s="128"/>
      <c r="U52" s="128">
        <v>215</v>
      </c>
      <c r="V52" s="128">
        <v>230</v>
      </c>
      <c r="W52" s="128"/>
      <c r="X52" s="128"/>
    </row>
    <row r="53" spans="1:24" x14ac:dyDescent="0.2">
      <c r="A53" s="10" t="s">
        <v>67</v>
      </c>
      <c r="B53" s="2" t="s">
        <v>50</v>
      </c>
      <c r="C53" s="4">
        <v>22</v>
      </c>
      <c r="D53" s="3">
        <v>24</v>
      </c>
      <c r="E53" s="4">
        <v>19</v>
      </c>
      <c r="F53" s="3">
        <v>26</v>
      </c>
      <c r="G53" s="4">
        <v>25</v>
      </c>
      <c r="H53" s="3">
        <v>22</v>
      </c>
      <c r="I53" s="4">
        <v>25</v>
      </c>
      <c r="J53" s="47">
        <v>21</v>
      </c>
      <c r="K53" s="47"/>
      <c r="L53" s="47">
        <v>22</v>
      </c>
      <c r="M53" s="47">
        <v>20</v>
      </c>
      <c r="N53" s="47">
        <v>23</v>
      </c>
      <c r="O53" s="47">
        <v>26</v>
      </c>
      <c r="P53" s="68">
        <v>24</v>
      </c>
      <c r="Q53" s="68">
        <v>19</v>
      </c>
      <c r="R53" s="68"/>
      <c r="S53" s="68">
        <v>22</v>
      </c>
      <c r="T53" s="68"/>
      <c r="U53" s="68">
        <v>22</v>
      </c>
      <c r="V53" s="68">
        <v>29</v>
      </c>
      <c r="W53" s="68"/>
      <c r="X53" s="68">
        <v>26</v>
      </c>
    </row>
    <row r="54" spans="1:24" x14ac:dyDescent="0.2">
      <c r="A54" s="9" t="s">
        <v>68</v>
      </c>
      <c r="B54" s="1" t="s">
        <v>51</v>
      </c>
      <c r="C54" s="6">
        <v>12</v>
      </c>
      <c r="D54" s="5">
        <v>12</v>
      </c>
      <c r="E54" s="6">
        <v>11</v>
      </c>
      <c r="F54" s="5">
        <v>13</v>
      </c>
      <c r="G54" s="6">
        <v>14</v>
      </c>
      <c r="H54" s="5">
        <v>12</v>
      </c>
      <c r="I54" s="6">
        <v>12</v>
      </c>
      <c r="J54" s="5">
        <v>9</v>
      </c>
      <c r="K54" s="46"/>
      <c r="L54" s="5">
        <v>13</v>
      </c>
      <c r="M54" s="46">
        <v>11</v>
      </c>
      <c r="N54" s="5">
        <v>12</v>
      </c>
      <c r="O54" s="46">
        <v>9</v>
      </c>
      <c r="P54" s="69">
        <v>10</v>
      </c>
      <c r="Q54" s="69">
        <v>9</v>
      </c>
      <c r="R54" s="69"/>
      <c r="S54" s="69">
        <v>16</v>
      </c>
      <c r="T54" s="69"/>
      <c r="U54" s="69">
        <v>10</v>
      </c>
      <c r="V54" s="69">
        <v>13</v>
      </c>
      <c r="W54" s="69"/>
      <c r="X54" s="69">
        <v>11</v>
      </c>
    </row>
    <row r="55" spans="1:24" x14ac:dyDescent="0.2">
      <c r="A55" s="76" t="s">
        <v>137</v>
      </c>
      <c r="B55" s="77" t="s">
        <v>138</v>
      </c>
      <c r="C55" s="78"/>
      <c r="D55" s="79"/>
      <c r="E55" s="78"/>
      <c r="F55" s="79"/>
      <c r="G55" s="78"/>
      <c r="H55" s="79"/>
      <c r="I55" s="78"/>
      <c r="J55" s="80"/>
      <c r="K55" s="80"/>
      <c r="L55" s="80"/>
      <c r="M55" s="80"/>
      <c r="N55" s="80"/>
      <c r="O55" s="80"/>
      <c r="P55" s="81">
        <v>13</v>
      </c>
      <c r="Q55" s="81"/>
      <c r="R55" s="81"/>
      <c r="S55" s="81">
        <v>24</v>
      </c>
      <c r="T55" s="81"/>
      <c r="U55" s="81">
        <v>21</v>
      </c>
      <c r="V55" s="81">
        <v>16</v>
      </c>
      <c r="W55" s="81"/>
      <c r="X55" s="81"/>
    </row>
    <row r="56" spans="1:24" x14ac:dyDescent="0.2">
      <c r="A56" s="9" t="s">
        <v>90</v>
      </c>
      <c r="B56" s="1" t="s">
        <v>69</v>
      </c>
      <c r="C56" s="6">
        <v>6</v>
      </c>
      <c r="D56" s="5">
        <v>5.7</v>
      </c>
      <c r="E56" s="6">
        <v>5.7</v>
      </c>
      <c r="F56" s="5">
        <v>5.4</v>
      </c>
      <c r="G56" s="6">
        <v>6</v>
      </c>
      <c r="H56" s="5">
        <v>5.6</v>
      </c>
      <c r="I56" s="6">
        <v>5.7</v>
      </c>
      <c r="J56" s="5">
        <v>5.2</v>
      </c>
      <c r="K56" s="46"/>
      <c r="L56" s="5">
        <v>6.4</v>
      </c>
      <c r="M56" s="46">
        <v>5</v>
      </c>
      <c r="N56" s="5">
        <v>6.1</v>
      </c>
      <c r="O56" s="46"/>
      <c r="P56" s="69">
        <v>5.5</v>
      </c>
      <c r="Q56" s="69">
        <v>2.4</v>
      </c>
      <c r="R56" s="69"/>
      <c r="S56" s="69">
        <v>4.0999999999999996</v>
      </c>
      <c r="T56" s="69"/>
      <c r="U56" s="69">
        <v>4.8</v>
      </c>
      <c r="V56" s="69">
        <v>5.8</v>
      </c>
      <c r="W56" s="69"/>
      <c r="X56" s="69">
        <v>6.8</v>
      </c>
    </row>
    <row r="57" spans="1:24" x14ac:dyDescent="0.2">
      <c r="A57" s="10" t="s">
        <v>91</v>
      </c>
      <c r="B57" s="2" t="s">
        <v>70</v>
      </c>
      <c r="C57" s="4">
        <v>5.16</v>
      </c>
      <c r="D57" s="3">
        <v>4.9000000000000004</v>
      </c>
      <c r="E57" s="4">
        <v>5.0599999999999996</v>
      </c>
      <c r="F57" s="3">
        <v>4.97</v>
      </c>
      <c r="G57" s="4">
        <v>5.31</v>
      </c>
      <c r="H57" s="3">
        <v>5.36</v>
      </c>
      <c r="I57" s="4">
        <v>5.13</v>
      </c>
      <c r="J57" s="47">
        <v>5.03</v>
      </c>
      <c r="K57" s="47"/>
      <c r="L57" s="47">
        <v>4.9800000000000004</v>
      </c>
      <c r="M57" s="47">
        <v>5.0199999999999996</v>
      </c>
      <c r="N57" s="47">
        <v>5.16</v>
      </c>
      <c r="O57" s="47"/>
      <c r="P57" s="68">
        <v>5.12</v>
      </c>
      <c r="Q57" s="68">
        <v>4.87</v>
      </c>
      <c r="R57" s="68"/>
      <c r="S57" s="68">
        <v>5.0999999999999996</v>
      </c>
      <c r="T57" s="68"/>
      <c r="U57" s="68">
        <v>4.72</v>
      </c>
      <c r="V57" s="68">
        <v>5.1100000000000003</v>
      </c>
      <c r="W57" s="68"/>
      <c r="X57" s="68">
        <v>5.24</v>
      </c>
    </row>
    <row r="58" spans="1:24" x14ac:dyDescent="0.2">
      <c r="A58" s="9" t="s">
        <v>92</v>
      </c>
      <c r="B58" s="1" t="s">
        <v>71</v>
      </c>
      <c r="C58" s="6">
        <v>15.9</v>
      </c>
      <c r="D58" s="5">
        <v>15.3</v>
      </c>
      <c r="E58" s="6">
        <v>15.4</v>
      </c>
      <c r="F58" s="5">
        <v>15.1</v>
      </c>
      <c r="G58" s="6">
        <v>16.2</v>
      </c>
      <c r="H58" s="5">
        <v>16.100000000000001</v>
      </c>
      <c r="I58" s="6">
        <v>15.3</v>
      </c>
      <c r="J58" s="5">
        <v>15</v>
      </c>
      <c r="K58" s="46"/>
      <c r="L58" s="5">
        <v>15</v>
      </c>
      <c r="M58" s="46">
        <v>15.2</v>
      </c>
      <c r="N58" s="5">
        <v>15.8</v>
      </c>
      <c r="O58" s="46"/>
      <c r="P58" s="69">
        <v>15.6</v>
      </c>
      <c r="Q58" s="69">
        <v>14.7</v>
      </c>
      <c r="R58" s="69"/>
      <c r="S58" s="69">
        <v>15.3</v>
      </c>
      <c r="T58" s="69"/>
      <c r="U58" s="69">
        <v>14.4</v>
      </c>
      <c r="V58" s="69">
        <v>15.5</v>
      </c>
      <c r="W58" s="69"/>
      <c r="X58" s="69">
        <v>15.8</v>
      </c>
    </row>
    <row r="59" spans="1:24" x14ac:dyDescent="0.2">
      <c r="A59" s="10" t="s">
        <v>93</v>
      </c>
      <c r="B59" s="2" t="s">
        <v>72</v>
      </c>
      <c r="C59" s="4">
        <v>46</v>
      </c>
      <c r="D59" s="3">
        <v>44.9</v>
      </c>
      <c r="E59" s="4">
        <v>45.1</v>
      </c>
      <c r="F59" s="3">
        <v>45.2</v>
      </c>
      <c r="G59" s="4">
        <v>47.2</v>
      </c>
      <c r="H59" s="3">
        <v>47.9</v>
      </c>
      <c r="I59" s="4">
        <v>45.7</v>
      </c>
      <c r="J59" s="47">
        <v>44.5</v>
      </c>
      <c r="K59" s="47"/>
      <c r="L59" s="47">
        <v>43.4</v>
      </c>
      <c r="M59" s="47">
        <v>43.9</v>
      </c>
      <c r="N59" s="47">
        <v>47.1</v>
      </c>
      <c r="O59" s="47"/>
      <c r="P59" s="68">
        <v>46.1</v>
      </c>
      <c r="Q59" s="68">
        <v>44.7</v>
      </c>
      <c r="R59" s="68"/>
      <c r="S59" s="68">
        <v>47</v>
      </c>
      <c r="T59" s="68"/>
      <c r="U59" s="68">
        <v>43</v>
      </c>
      <c r="V59" s="68">
        <v>45.8</v>
      </c>
      <c r="W59" s="68"/>
      <c r="X59" s="68">
        <v>47.8</v>
      </c>
    </row>
    <row r="60" spans="1:24" x14ac:dyDescent="0.2">
      <c r="A60" s="9" t="s">
        <v>94</v>
      </c>
      <c r="B60" s="1" t="s">
        <v>73</v>
      </c>
      <c r="C60" s="6">
        <v>89</v>
      </c>
      <c r="D60" s="5">
        <v>92</v>
      </c>
      <c r="E60" s="6">
        <v>89</v>
      </c>
      <c r="F60" s="5">
        <v>91</v>
      </c>
      <c r="G60" s="6">
        <v>89</v>
      </c>
      <c r="H60" s="5">
        <v>89</v>
      </c>
      <c r="I60" s="6">
        <v>89</v>
      </c>
      <c r="J60" s="5">
        <v>89</v>
      </c>
      <c r="K60" s="46"/>
      <c r="L60" s="5">
        <v>87</v>
      </c>
      <c r="M60" s="46">
        <v>88</v>
      </c>
      <c r="N60" s="5">
        <v>91</v>
      </c>
      <c r="O60" s="46"/>
      <c r="P60" s="69">
        <v>90</v>
      </c>
      <c r="Q60" s="69">
        <v>92</v>
      </c>
      <c r="R60" s="69"/>
      <c r="S60" s="69">
        <v>92</v>
      </c>
      <c r="T60" s="69"/>
      <c r="U60" s="69">
        <v>91</v>
      </c>
      <c r="V60" s="69">
        <v>90</v>
      </c>
      <c r="W60" s="69"/>
      <c r="X60" s="69">
        <v>91</v>
      </c>
    </row>
    <row r="61" spans="1:24" x14ac:dyDescent="0.2">
      <c r="A61" s="10" t="s">
        <v>95</v>
      </c>
      <c r="B61" s="2" t="s">
        <v>74</v>
      </c>
      <c r="C61" s="4">
        <v>30.7</v>
      </c>
      <c r="D61" s="3">
        <v>31.2</v>
      </c>
      <c r="E61" s="4">
        <v>30.6</v>
      </c>
      <c r="F61" s="3">
        <v>30.4</v>
      </c>
      <c r="G61" s="4">
        <v>30.5</v>
      </c>
      <c r="H61" s="3">
        <v>30</v>
      </c>
      <c r="I61" s="4">
        <v>29.8</v>
      </c>
      <c r="J61" s="47">
        <v>29.8</v>
      </c>
      <c r="K61" s="47"/>
      <c r="L61" s="47">
        <v>30.1</v>
      </c>
      <c r="M61" s="47">
        <v>30.3</v>
      </c>
      <c r="N61" s="47">
        <v>30.6</v>
      </c>
      <c r="O61" s="47"/>
      <c r="P61" s="68">
        <v>30.5</v>
      </c>
      <c r="Q61" s="68">
        <v>30.2</v>
      </c>
      <c r="R61" s="68"/>
      <c r="S61" s="68"/>
      <c r="T61" s="68"/>
      <c r="U61" s="68">
        <v>30.5</v>
      </c>
      <c r="V61" s="68">
        <v>30.3</v>
      </c>
      <c r="W61" s="68"/>
      <c r="X61" s="68">
        <v>30.2</v>
      </c>
    </row>
    <row r="62" spans="1:24" x14ac:dyDescent="0.2">
      <c r="A62" s="9" t="s">
        <v>96</v>
      </c>
      <c r="B62" s="1" t="s">
        <v>75</v>
      </c>
      <c r="C62" s="6">
        <v>34.5</v>
      </c>
      <c r="D62" s="5">
        <v>34</v>
      </c>
      <c r="E62" s="6">
        <v>34.299999999999997</v>
      </c>
      <c r="F62" s="5">
        <v>33.4</v>
      </c>
      <c r="G62" s="6">
        <v>34.299999999999997</v>
      </c>
      <c r="H62" s="5">
        <v>33.6</v>
      </c>
      <c r="I62" s="6">
        <v>33.5</v>
      </c>
      <c r="J62" s="5">
        <v>33.700000000000003</v>
      </c>
      <c r="K62" s="46"/>
      <c r="L62" s="5">
        <v>34.6</v>
      </c>
      <c r="M62" s="46">
        <v>34.6</v>
      </c>
      <c r="N62" s="5">
        <v>33.5</v>
      </c>
      <c r="O62" s="46"/>
      <c r="P62" s="69">
        <v>33.799999999999997</v>
      </c>
      <c r="Q62" s="69">
        <v>32.9</v>
      </c>
      <c r="R62" s="69"/>
      <c r="S62" s="69">
        <v>32.6</v>
      </c>
      <c r="T62" s="69"/>
      <c r="U62" s="69">
        <v>33.5</v>
      </c>
      <c r="V62" s="69">
        <v>33.799999999999997</v>
      </c>
      <c r="W62" s="69"/>
      <c r="X62" s="69">
        <v>33.1</v>
      </c>
    </row>
    <row r="63" spans="1:24" x14ac:dyDescent="0.2">
      <c r="A63" s="10" t="s">
        <v>97</v>
      </c>
      <c r="B63" s="2" t="s">
        <v>76</v>
      </c>
      <c r="C63" s="4">
        <v>13.4</v>
      </c>
      <c r="D63" s="3">
        <v>13.9</v>
      </c>
      <c r="E63" s="4">
        <v>13.4</v>
      </c>
      <c r="F63" s="3">
        <v>14.2</v>
      </c>
      <c r="G63" s="4">
        <v>14.1</v>
      </c>
      <c r="H63" s="3">
        <v>14.1</v>
      </c>
      <c r="I63" s="4">
        <v>14.3</v>
      </c>
      <c r="J63" s="47">
        <v>14.2</v>
      </c>
      <c r="K63" s="47"/>
      <c r="L63" s="47">
        <v>13.9</v>
      </c>
      <c r="M63" s="47">
        <v>14.2</v>
      </c>
      <c r="N63" s="47">
        <v>14.2</v>
      </c>
      <c r="O63" s="47"/>
      <c r="P63" s="68">
        <v>14.7</v>
      </c>
      <c r="Q63" s="68">
        <v>14.9</v>
      </c>
      <c r="R63" s="68"/>
      <c r="S63" s="68"/>
      <c r="T63" s="68"/>
      <c r="U63" s="68">
        <v>13.5</v>
      </c>
      <c r="V63" s="68">
        <v>13.8</v>
      </c>
      <c r="W63" s="68"/>
      <c r="X63" s="68">
        <v>13.5</v>
      </c>
    </row>
    <row r="64" spans="1:24" x14ac:dyDescent="0.2">
      <c r="A64" s="9" t="s">
        <v>98</v>
      </c>
      <c r="B64" s="1" t="s">
        <v>77</v>
      </c>
      <c r="C64" s="6">
        <v>272</v>
      </c>
      <c r="D64" s="5">
        <v>249</v>
      </c>
      <c r="E64" s="6">
        <v>226</v>
      </c>
      <c r="F64" s="5">
        <v>209</v>
      </c>
      <c r="G64" s="6">
        <v>242</v>
      </c>
      <c r="H64" s="5">
        <v>239</v>
      </c>
      <c r="I64" s="6">
        <v>222</v>
      </c>
      <c r="J64" s="5">
        <v>242</v>
      </c>
      <c r="K64" s="46"/>
      <c r="L64" s="5">
        <v>246</v>
      </c>
      <c r="M64" s="46">
        <v>265</v>
      </c>
      <c r="N64" s="5">
        <v>254</v>
      </c>
      <c r="O64" s="46"/>
      <c r="P64" s="69">
        <v>253</v>
      </c>
      <c r="Q64" s="69">
        <v>235</v>
      </c>
      <c r="R64" s="69"/>
      <c r="S64" s="69">
        <v>263</v>
      </c>
      <c r="T64" s="69"/>
      <c r="U64" s="69">
        <v>236</v>
      </c>
      <c r="V64" s="69">
        <v>234</v>
      </c>
      <c r="W64" s="69"/>
      <c r="X64" s="69">
        <v>260</v>
      </c>
    </row>
    <row r="65" spans="1:24" x14ac:dyDescent="0.2">
      <c r="A65" s="10" t="s">
        <v>99</v>
      </c>
      <c r="B65" s="2" t="s">
        <v>78</v>
      </c>
      <c r="C65" s="4">
        <v>60.9</v>
      </c>
      <c r="D65" s="3">
        <v>45</v>
      </c>
      <c r="E65" s="4">
        <v>54</v>
      </c>
      <c r="F65" s="3">
        <v>52</v>
      </c>
      <c r="G65" s="4">
        <v>47</v>
      </c>
      <c r="H65" s="3">
        <v>56</v>
      </c>
      <c r="I65" s="4">
        <v>52</v>
      </c>
      <c r="J65" s="47">
        <v>49</v>
      </c>
      <c r="K65" s="47"/>
      <c r="L65" s="47">
        <v>52</v>
      </c>
      <c r="M65" s="47">
        <v>52</v>
      </c>
      <c r="N65" s="47">
        <v>50</v>
      </c>
      <c r="O65" s="47"/>
      <c r="P65" s="68"/>
      <c r="Q65" s="68">
        <v>43</v>
      </c>
      <c r="R65" s="68"/>
      <c r="S65" s="68">
        <v>53</v>
      </c>
      <c r="T65" s="68"/>
      <c r="U65" s="68">
        <v>49</v>
      </c>
      <c r="V65" s="68">
        <v>50</v>
      </c>
      <c r="W65" s="68"/>
      <c r="X65" s="68">
        <v>51</v>
      </c>
    </row>
    <row r="66" spans="1:24" x14ac:dyDescent="0.2">
      <c r="A66" s="9" t="s">
        <v>100</v>
      </c>
      <c r="B66" s="1" t="s">
        <v>79</v>
      </c>
      <c r="C66" s="6">
        <v>29.2</v>
      </c>
      <c r="D66" s="5">
        <v>43</v>
      </c>
      <c r="E66" s="6">
        <v>38</v>
      </c>
      <c r="F66" s="5">
        <v>38</v>
      </c>
      <c r="G66" s="6">
        <v>41</v>
      </c>
      <c r="H66" s="5">
        <v>33</v>
      </c>
      <c r="I66" s="6">
        <v>36</v>
      </c>
      <c r="J66" s="5">
        <v>38</v>
      </c>
      <c r="K66" s="46"/>
      <c r="L66" s="5">
        <v>36</v>
      </c>
      <c r="M66" s="46">
        <v>37</v>
      </c>
      <c r="N66" s="5">
        <v>36</v>
      </c>
      <c r="O66" s="46"/>
      <c r="P66" s="69"/>
      <c r="Q66" s="69">
        <v>45</v>
      </c>
      <c r="R66" s="69"/>
      <c r="S66" s="69">
        <v>37</v>
      </c>
      <c r="T66" s="69"/>
      <c r="U66" s="69">
        <v>39</v>
      </c>
      <c r="V66" s="69">
        <v>39</v>
      </c>
      <c r="W66" s="69"/>
      <c r="X66" s="69">
        <v>38</v>
      </c>
    </row>
    <row r="67" spans="1:24" x14ac:dyDescent="0.2">
      <c r="A67" s="10" t="s">
        <v>101</v>
      </c>
      <c r="B67" s="2" t="s">
        <v>80</v>
      </c>
      <c r="C67" s="4">
        <v>8.9</v>
      </c>
      <c r="D67" s="3">
        <v>10</v>
      </c>
      <c r="E67" s="4">
        <v>7</v>
      </c>
      <c r="F67" s="3">
        <v>9</v>
      </c>
      <c r="G67" s="4">
        <v>10</v>
      </c>
      <c r="H67" s="3">
        <v>8</v>
      </c>
      <c r="I67" s="4">
        <v>10</v>
      </c>
      <c r="J67" s="47">
        <v>10</v>
      </c>
      <c r="K67" s="47"/>
      <c r="L67" s="47">
        <v>9</v>
      </c>
      <c r="M67" s="47">
        <v>10</v>
      </c>
      <c r="N67" s="47">
        <v>10</v>
      </c>
      <c r="O67" s="47"/>
      <c r="P67" s="68"/>
      <c r="Q67" s="68">
        <v>9</v>
      </c>
      <c r="R67" s="68"/>
      <c r="S67" s="68">
        <v>8</v>
      </c>
      <c r="T67" s="68"/>
      <c r="U67" s="68">
        <v>9</v>
      </c>
      <c r="V67" s="68">
        <v>9</v>
      </c>
      <c r="W67" s="68"/>
      <c r="X67" s="68">
        <v>8</v>
      </c>
    </row>
    <row r="68" spans="1:24" x14ac:dyDescent="0.2">
      <c r="A68" s="9" t="s">
        <v>102</v>
      </c>
      <c r="B68" s="1" t="s">
        <v>81</v>
      </c>
      <c r="C68" s="6">
        <v>0.6</v>
      </c>
      <c r="D68" s="5">
        <v>1</v>
      </c>
      <c r="E68" s="6">
        <v>1</v>
      </c>
      <c r="F68" s="5">
        <v>1</v>
      </c>
      <c r="G68" s="6">
        <v>1</v>
      </c>
      <c r="H68" s="5">
        <v>2</v>
      </c>
      <c r="I68" s="6">
        <v>1</v>
      </c>
      <c r="J68" s="5">
        <v>2</v>
      </c>
      <c r="K68" s="46"/>
      <c r="L68" s="5">
        <v>2</v>
      </c>
      <c r="M68" s="46">
        <v>1</v>
      </c>
      <c r="N68" s="5">
        <v>3</v>
      </c>
      <c r="O68" s="46"/>
      <c r="P68" s="69"/>
      <c r="Q68" s="69">
        <v>2</v>
      </c>
      <c r="R68" s="69"/>
      <c r="S68" s="69">
        <v>1</v>
      </c>
      <c r="T68" s="69"/>
      <c r="U68" s="69">
        <v>2</v>
      </c>
      <c r="V68" s="69">
        <v>1</v>
      </c>
      <c r="W68" s="69"/>
      <c r="X68" s="69">
        <v>2</v>
      </c>
    </row>
    <row r="69" spans="1:24" x14ac:dyDescent="0.2">
      <c r="A69" s="10" t="s">
        <v>103</v>
      </c>
      <c r="B69" s="2" t="s">
        <v>82</v>
      </c>
      <c r="C69" s="4">
        <v>0.4</v>
      </c>
      <c r="D69" s="3">
        <v>1</v>
      </c>
      <c r="E69" s="4">
        <v>0</v>
      </c>
      <c r="F69" s="3">
        <v>0</v>
      </c>
      <c r="G69" s="4">
        <v>1</v>
      </c>
      <c r="H69" s="3">
        <v>1</v>
      </c>
      <c r="I69" s="4">
        <v>1</v>
      </c>
      <c r="J69" s="47">
        <v>1</v>
      </c>
      <c r="K69" s="47"/>
      <c r="L69" s="47">
        <v>1</v>
      </c>
      <c r="M69" s="47">
        <v>0</v>
      </c>
      <c r="N69" s="47">
        <v>1</v>
      </c>
      <c r="O69" s="47"/>
      <c r="P69" s="68"/>
      <c r="Q69" s="68">
        <v>1</v>
      </c>
      <c r="R69" s="68"/>
      <c r="S69" s="68">
        <v>1</v>
      </c>
      <c r="T69" s="68"/>
      <c r="U69" s="68">
        <v>1</v>
      </c>
      <c r="V69" s="68">
        <v>1</v>
      </c>
      <c r="W69" s="68"/>
      <c r="X69" s="68">
        <v>1</v>
      </c>
    </row>
    <row r="70" spans="1:24" x14ac:dyDescent="0.2">
      <c r="A70" s="9" t="s">
        <v>104</v>
      </c>
      <c r="B70" s="1" t="s">
        <v>83</v>
      </c>
      <c r="D70" s="5">
        <v>2.6</v>
      </c>
      <c r="E70" s="6">
        <v>3.1</v>
      </c>
      <c r="F70" s="5">
        <v>2.8</v>
      </c>
      <c r="G70" s="6">
        <v>2.8</v>
      </c>
      <c r="H70" s="5">
        <v>3.2</v>
      </c>
      <c r="I70" s="6">
        <v>3</v>
      </c>
      <c r="J70" s="5">
        <v>2.6</v>
      </c>
      <c r="K70" s="46"/>
      <c r="L70" s="5">
        <v>3.4</v>
      </c>
      <c r="M70" s="46">
        <v>2.6</v>
      </c>
      <c r="N70" s="5">
        <v>3.1</v>
      </c>
      <c r="O70" s="46"/>
      <c r="P70" s="69"/>
      <c r="Q70" s="69">
        <v>2.2999999999999998</v>
      </c>
      <c r="R70" s="69"/>
      <c r="S70" s="69">
        <v>2.2000000000000002</v>
      </c>
      <c r="T70" s="69"/>
      <c r="U70" s="69">
        <v>2.4</v>
      </c>
      <c r="V70" s="69">
        <v>2.9</v>
      </c>
      <c r="W70" s="69"/>
      <c r="X70" s="69">
        <v>3.5</v>
      </c>
    </row>
    <row r="71" spans="1:24" x14ac:dyDescent="0.2">
      <c r="A71" s="10" t="s">
        <v>105</v>
      </c>
      <c r="B71" s="2" t="s">
        <v>84</v>
      </c>
      <c r="C71" s="4"/>
      <c r="D71" s="3">
        <v>2.5</v>
      </c>
      <c r="E71" s="4">
        <v>2.2000000000000002</v>
      </c>
      <c r="F71" s="3">
        <v>2.1</v>
      </c>
      <c r="G71" s="4">
        <v>2.5</v>
      </c>
      <c r="H71" s="3">
        <v>1.8</v>
      </c>
      <c r="I71" s="4">
        <v>2.1</v>
      </c>
      <c r="J71" s="47">
        <v>2</v>
      </c>
      <c r="K71" s="47"/>
      <c r="L71" s="47">
        <v>2.2999999999999998</v>
      </c>
      <c r="M71" s="47">
        <v>1.9</v>
      </c>
      <c r="N71" s="47">
        <v>2.2000000000000002</v>
      </c>
      <c r="O71" s="47"/>
      <c r="P71" s="68"/>
      <c r="Q71" s="68">
        <v>2.5</v>
      </c>
      <c r="R71" s="68"/>
      <c r="S71" s="68">
        <v>1.5</v>
      </c>
      <c r="T71" s="68"/>
      <c r="U71" s="68">
        <v>1.8</v>
      </c>
      <c r="V71" s="68">
        <v>2.2999999999999998</v>
      </c>
      <c r="W71" s="68"/>
      <c r="X71" s="68">
        <v>2.6</v>
      </c>
    </row>
    <row r="72" spans="1:24" x14ac:dyDescent="0.2">
      <c r="A72" s="9" t="s">
        <v>106</v>
      </c>
      <c r="B72" s="1" t="s">
        <v>85</v>
      </c>
      <c r="D72" s="5">
        <v>0.6</v>
      </c>
      <c r="E72" s="6">
        <v>0.4</v>
      </c>
      <c r="F72" s="5">
        <v>0.5</v>
      </c>
      <c r="G72" s="6">
        <v>0.6</v>
      </c>
      <c r="H72" s="5">
        <v>0.5</v>
      </c>
      <c r="I72" s="6">
        <v>0.6</v>
      </c>
      <c r="J72" s="5">
        <v>0.5</v>
      </c>
      <c r="K72" s="46"/>
      <c r="L72" s="5">
        <v>0.6</v>
      </c>
      <c r="M72" s="46">
        <v>0.5</v>
      </c>
      <c r="N72" s="5">
        <v>0.6</v>
      </c>
      <c r="O72" s="46"/>
      <c r="P72" s="69"/>
      <c r="Q72" s="69">
        <v>0.5</v>
      </c>
      <c r="R72" s="69"/>
      <c r="S72" s="69">
        <v>0.3</v>
      </c>
      <c r="T72" s="69"/>
      <c r="U72" s="69">
        <v>0.4</v>
      </c>
      <c r="V72" s="69">
        <v>0.5</v>
      </c>
      <c r="W72" s="69"/>
      <c r="X72" s="69">
        <v>0.5</v>
      </c>
    </row>
    <row r="73" spans="1:24" x14ac:dyDescent="0.2">
      <c r="A73" s="10" t="s">
        <v>66</v>
      </c>
      <c r="B73" s="2" t="s">
        <v>86</v>
      </c>
      <c r="C73" s="4"/>
      <c r="D73" s="3">
        <v>0.1</v>
      </c>
      <c r="E73" s="4">
        <v>0.1</v>
      </c>
      <c r="F73" s="3">
        <v>0.1</v>
      </c>
      <c r="G73" s="4">
        <v>0.1</v>
      </c>
      <c r="H73" s="3">
        <v>0.1</v>
      </c>
      <c r="I73" s="4">
        <v>0.1</v>
      </c>
      <c r="J73" s="47">
        <v>0.1</v>
      </c>
      <c r="K73" s="47"/>
      <c r="L73" s="47">
        <v>0.1</v>
      </c>
      <c r="M73" s="47">
        <v>0.1</v>
      </c>
      <c r="N73" s="47">
        <v>0.2</v>
      </c>
      <c r="O73" s="47"/>
      <c r="P73" s="68"/>
      <c r="Q73" s="68">
        <v>0.1</v>
      </c>
      <c r="R73" s="68"/>
      <c r="S73" s="68">
        <v>0</v>
      </c>
      <c r="T73" s="68"/>
      <c r="U73" s="68">
        <v>0.1</v>
      </c>
      <c r="V73" s="68">
        <v>0.1</v>
      </c>
      <c r="W73" s="68"/>
      <c r="X73" s="68">
        <v>0.1</v>
      </c>
    </row>
    <row r="74" spans="1:24" x14ac:dyDescent="0.2">
      <c r="A74" s="10"/>
      <c r="B74" s="2" t="s">
        <v>157</v>
      </c>
      <c r="C74" s="4"/>
      <c r="D74" s="3"/>
      <c r="E74" s="4"/>
      <c r="F74" s="3"/>
      <c r="G74" s="4"/>
      <c r="H74" s="3"/>
      <c r="I74" s="4"/>
      <c r="J74" s="47"/>
      <c r="K74" s="47"/>
      <c r="L74" s="47"/>
      <c r="M74" s="47"/>
      <c r="N74" s="47"/>
      <c r="O74" s="47"/>
      <c r="P74" s="68"/>
      <c r="Q74" s="68"/>
      <c r="R74" s="68"/>
      <c r="S74" s="68"/>
      <c r="T74" s="68"/>
      <c r="U74" s="68"/>
      <c r="V74" s="68"/>
      <c r="W74" s="68"/>
      <c r="X74" s="68">
        <v>0.1</v>
      </c>
    </row>
    <row r="75" spans="1:24" x14ac:dyDescent="0.2">
      <c r="A75" s="9" t="s">
        <v>107</v>
      </c>
      <c r="B75" s="1" t="s">
        <v>87</v>
      </c>
      <c r="G75" s="6">
        <v>0</v>
      </c>
      <c r="H75" s="5">
        <v>0</v>
      </c>
      <c r="I75" s="6">
        <v>0</v>
      </c>
      <c r="J75" s="5">
        <v>0</v>
      </c>
      <c r="K75" s="46"/>
      <c r="L75" s="5">
        <v>0</v>
      </c>
      <c r="M75" s="46">
        <v>0</v>
      </c>
      <c r="N75" s="5">
        <v>0</v>
      </c>
      <c r="O75" s="46"/>
      <c r="P75" s="69"/>
      <c r="Q75" s="69">
        <v>0</v>
      </c>
      <c r="R75" s="69"/>
      <c r="S75" s="69">
        <v>0</v>
      </c>
      <c r="T75" s="69"/>
      <c r="U75" s="69">
        <v>0</v>
      </c>
      <c r="V75" s="69">
        <v>0</v>
      </c>
      <c r="W75" s="69"/>
      <c r="X75" s="69">
        <v>0</v>
      </c>
    </row>
    <row r="76" spans="1:24" x14ac:dyDescent="0.2">
      <c r="A76" s="9"/>
      <c r="B76" s="1" t="s">
        <v>158</v>
      </c>
      <c r="H76" s="5"/>
      <c r="I76" s="6"/>
      <c r="J76" s="5"/>
      <c r="K76" s="46"/>
      <c r="L76" s="5"/>
      <c r="M76" s="46"/>
      <c r="N76" s="5"/>
      <c r="O76" s="46"/>
      <c r="P76" s="69"/>
      <c r="Q76" s="69"/>
      <c r="R76" s="69"/>
      <c r="S76" s="69"/>
      <c r="T76" s="69"/>
      <c r="U76" s="69"/>
      <c r="V76" s="69"/>
      <c r="W76" s="69"/>
      <c r="X76" s="69">
        <v>0</v>
      </c>
    </row>
    <row r="77" spans="1:24" s="36" customFormat="1" x14ac:dyDescent="0.2">
      <c r="A77" s="32"/>
      <c r="B77" s="33"/>
      <c r="C77" s="34"/>
      <c r="D77" s="35"/>
      <c r="E77" s="34"/>
      <c r="F77" s="35"/>
      <c r="G77" s="34"/>
      <c r="H77" s="35"/>
      <c r="I77" s="34"/>
      <c r="J77" s="5"/>
      <c r="K77" s="48"/>
      <c r="L77" s="48"/>
      <c r="M77" s="48"/>
      <c r="N77" s="48"/>
      <c r="O77" s="48"/>
      <c r="P77" s="74"/>
      <c r="Q77" s="74"/>
      <c r="R77" s="74"/>
      <c r="S77" s="74"/>
      <c r="T77" s="74"/>
      <c r="U77" s="74"/>
      <c r="V77" s="74"/>
      <c r="W77" s="74"/>
      <c r="X77" s="74"/>
    </row>
    <row r="78" spans="1:24" x14ac:dyDescent="0.2">
      <c r="A78" s="9" t="s">
        <v>109</v>
      </c>
      <c r="B78" s="1" t="s">
        <v>108</v>
      </c>
      <c r="C78" s="6">
        <v>0.5</v>
      </c>
      <c r="D78" s="5">
        <v>0.7</v>
      </c>
      <c r="E78" s="6">
        <v>0.7</v>
      </c>
      <c r="F78" s="5">
        <v>0.7</v>
      </c>
      <c r="G78" s="6">
        <v>0.7</v>
      </c>
      <c r="H78" s="5">
        <v>0.6</v>
      </c>
      <c r="I78" s="6">
        <v>1.1000000000000001</v>
      </c>
      <c r="J78" s="5">
        <v>0.6</v>
      </c>
      <c r="K78" s="46"/>
      <c r="L78" s="5">
        <v>0.7</v>
      </c>
      <c r="M78" s="46">
        <v>0.7</v>
      </c>
      <c r="N78" s="5">
        <v>0.7</v>
      </c>
      <c r="O78" s="46"/>
      <c r="P78" s="69">
        <v>0.7</v>
      </c>
      <c r="Q78" s="69"/>
      <c r="R78" s="69"/>
      <c r="S78" s="69">
        <v>0.7</v>
      </c>
      <c r="T78" s="69"/>
      <c r="U78" s="69">
        <v>0.7</v>
      </c>
      <c r="V78" s="69">
        <v>0.5</v>
      </c>
      <c r="W78" s="69"/>
      <c r="X78" s="69">
        <v>0.7</v>
      </c>
    </row>
    <row r="79" spans="1:24" x14ac:dyDescent="0.2">
      <c r="A79" s="10" t="s">
        <v>89</v>
      </c>
      <c r="B79" s="2" t="s">
        <v>88</v>
      </c>
      <c r="C79" s="4">
        <v>0.6</v>
      </c>
      <c r="D79" s="3">
        <v>1.95</v>
      </c>
      <c r="E79" s="4">
        <v>1.01</v>
      </c>
      <c r="F79" s="3">
        <v>1.3</v>
      </c>
      <c r="G79" s="4">
        <v>1.53</v>
      </c>
      <c r="H79" s="3">
        <v>1.2</v>
      </c>
      <c r="I79" s="4">
        <v>1.67</v>
      </c>
      <c r="J79" s="47">
        <v>1.44</v>
      </c>
      <c r="K79" s="47"/>
      <c r="L79" s="47">
        <v>1.17</v>
      </c>
      <c r="M79" s="47">
        <v>2.93</v>
      </c>
      <c r="N79" s="47">
        <v>1.18</v>
      </c>
      <c r="O79" s="47"/>
      <c r="P79" s="68">
        <v>0.97</v>
      </c>
      <c r="Q79" s="68">
        <v>0.67</v>
      </c>
      <c r="R79" s="68"/>
      <c r="S79" s="68"/>
      <c r="T79" s="68" t="s">
        <v>151</v>
      </c>
      <c r="U79" s="68"/>
      <c r="V79" s="68"/>
      <c r="W79" s="68" t="s">
        <v>154</v>
      </c>
      <c r="X79" s="68"/>
    </row>
    <row r="80" spans="1:24" x14ac:dyDescent="0.2">
      <c r="A80" s="32"/>
      <c r="B80" s="33" t="s">
        <v>129</v>
      </c>
      <c r="C80" s="34"/>
      <c r="D80" s="35"/>
      <c r="E80" s="34"/>
      <c r="F80" s="35"/>
      <c r="G80" s="34"/>
      <c r="H80" s="36"/>
      <c r="I80" s="36"/>
      <c r="O80">
        <v>15</v>
      </c>
    </row>
    <row r="81" spans="1:24" x14ac:dyDescent="0.2">
      <c r="A81" s="76" t="s">
        <v>132</v>
      </c>
      <c r="B81" s="77" t="s">
        <v>131</v>
      </c>
      <c r="C81" s="78"/>
      <c r="D81" s="79"/>
      <c r="E81" s="78"/>
      <c r="F81" s="79"/>
      <c r="G81" s="78"/>
      <c r="H81" s="82"/>
      <c r="I81" s="82"/>
      <c r="J81" s="82"/>
      <c r="K81" s="82"/>
      <c r="L81" s="82"/>
      <c r="M81" s="82"/>
      <c r="N81" s="82"/>
      <c r="O81" s="82"/>
      <c r="P81" s="79">
        <v>4</v>
      </c>
      <c r="Q81" s="79"/>
      <c r="R81" s="79"/>
      <c r="S81" s="79">
        <v>4.9000000000000004</v>
      </c>
      <c r="T81" s="79"/>
      <c r="U81" s="79">
        <v>5.3</v>
      </c>
      <c r="V81" s="79">
        <v>5.6</v>
      </c>
      <c r="W81" s="79"/>
      <c r="X81" s="79"/>
    </row>
  </sheetData>
  <mergeCells count="2">
    <mergeCell ref="A9:B9"/>
    <mergeCell ref="A27:B27"/>
  </mergeCells>
  <phoneticPr fontId="2" type="noConversion"/>
  <conditionalFormatting sqref="I13">
    <cfRule type="cellIs" dxfId="337" priority="249" operator="lessThan">
      <formula>65</formula>
    </cfRule>
    <cfRule type="cellIs" dxfId="336" priority="250" operator="greaterThan">
      <formula>99</formula>
    </cfRule>
  </conditionalFormatting>
  <conditionalFormatting sqref="G13">
    <cfRule type="cellIs" dxfId="335" priority="247" operator="lessThan">
      <formula>65</formula>
    </cfRule>
    <cfRule type="cellIs" dxfId="334" priority="248" operator="greaterThan">
      <formula>99</formula>
    </cfRule>
  </conditionalFormatting>
  <conditionalFormatting sqref="E13">
    <cfRule type="cellIs" dxfId="333" priority="245" operator="lessThan">
      <formula>65</formula>
    </cfRule>
    <cfRule type="cellIs" dxfId="332" priority="246" operator="greaterThan">
      <formula>99</formula>
    </cfRule>
  </conditionalFormatting>
  <conditionalFormatting sqref="D13">
    <cfRule type="cellIs" dxfId="331" priority="243" operator="lessThan">
      <formula>65</formula>
    </cfRule>
    <cfRule type="cellIs" dxfId="330" priority="244" operator="greaterThan">
      <formula>99</formula>
    </cfRule>
  </conditionalFormatting>
  <conditionalFormatting sqref="C13">
    <cfRule type="cellIs" dxfId="329" priority="241" operator="lessThan">
      <formula>65</formula>
    </cfRule>
    <cfRule type="cellIs" dxfId="328" priority="242" operator="greaterThan">
      <formula>99</formula>
    </cfRule>
  </conditionalFormatting>
  <conditionalFormatting sqref="F13">
    <cfRule type="cellIs" dxfId="327" priority="239" operator="lessThan">
      <formula>65</formula>
    </cfRule>
    <cfRule type="cellIs" dxfId="326" priority="240" operator="greaterThan">
      <formula>99</formula>
    </cfRule>
  </conditionalFormatting>
  <conditionalFormatting sqref="H14">
    <cfRule type="cellIs" dxfId="325" priority="237" operator="lessThan">
      <formula>4.8</formula>
    </cfRule>
    <cfRule type="cellIs" dxfId="324" priority="238" operator="greaterThan">
      <formula>5.6</formula>
    </cfRule>
  </conditionalFormatting>
  <conditionalFormatting sqref="F14">
    <cfRule type="cellIs" dxfId="323" priority="235" operator="lessThan">
      <formula>4.8</formula>
    </cfRule>
    <cfRule type="cellIs" dxfId="322" priority="236" operator="greaterThan">
      <formula>5.6</formula>
    </cfRule>
  </conditionalFormatting>
  <conditionalFormatting sqref="D14">
    <cfRule type="cellIs" dxfId="321" priority="233" operator="lessThan">
      <formula>4.8</formula>
    </cfRule>
    <cfRule type="cellIs" dxfId="320" priority="234" operator="greaterThan">
      <formula>5.6</formula>
    </cfRule>
  </conditionalFormatting>
  <conditionalFormatting sqref="H15">
    <cfRule type="cellIs" dxfId="319" priority="231" operator="lessThan">
      <formula>150</formula>
    </cfRule>
    <cfRule type="cellIs" dxfId="318" priority="232" operator="greaterThan">
      <formula>375</formula>
    </cfRule>
  </conditionalFormatting>
  <conditionalFormatting sqref="H16">
    <cfRule type="cellIs" dxfId="317" priority="229" operator="lessThan">
      <formula>40</formula>
    </cfRule>
    <cfRule type="cellIs" dxfId="316" priority="230" operator="greaterThan">
      <formula>155</formula>
    </cfRule>
  </conditionalFormatting>
  <conditionalFormatting sqref="H20">
    <cfRule type="cellIs" dxfId="315" priority="227" operator="lessThan">
      <formula>100</formula>
    </cfRule>
    <cfRule type="cellIs" dxfId="314" priority="228" operator="greaterThan">
      <formula>199</formula>
    </cfRule>
  </conditionalFormatting>
  <conditionalFormatting sqref="H24">
    <cfRule type="cellIs" dxfId="313" priority="226" operator="greaterThan">
      <formula>130</formula>
    </cfRule>
  </conditionalFormatting>
  <conditionalFormatting sqref="H30">
    <cfRule type="cellIs" dxfId="312" priority="224" operator="greaterThan">
      <formula>4.5</formula>
    </cfRule>
  </conditionalFormatting>
  <conditionalFormatting sqref="H47">
    <cfRule type="cellIs" dxfId="311" priority="223" operator="greaterThan">
      <formula>2.5</formula>
    </cfRule>
  </conditionalFormatting>
  <conditionalFormatting sqref="J30:M30">
    <cfRule type="cellIs" dxfId="310" priority="221" operator="greaterThan">
      <formula>4.5</formula>
    </cfRule>
  </conditionalFormatting>
  <conditionalFormatting sqref="J25:M25">
    <cfRule type="cellIs" dxfId="309" priority="220" operator="greaterThan">
      <formula>3.5</formula>
    </cfRule>
  </conditionalFormatting>
  <conditionalFormatting sqref="J24:M24">
    <cfRule type="cellIs" dxfId="308" priority="219" operator="greaterThan">
      <formula>130</formula>
    </cfRule>
  </conditionalFormatting>
  <conditionalFormatting sqref="J23:M23">
    <cfRule type="cellIs" dxfId="307" priority="218" operator="greaterThan">
      <formula>40</formula>
    </cfRule>
  </conditionalFormatting>
  <conditionalFormatting sqref="J21:M21">
    <cfRule type="cellIs" dxfId="306" priority="217" operator="greaterThan">
      <formula>250</formula>
    </cfRule>
  </conditionalFormatting>
  <conditionalFormatting sqref="J17:M17">
    <cfRule type="cellIs" dxfId="305" priority="216" operator="notBetween">
      <formula>15</formula>
      <formula>55</formula>
    </cfRule>
  </conditionalFormatting>
  <conditionalFormatting sqref="J15:M15">
    <cfRule type="cellIs" dxfId="304" priority="215" operator="notBetween">
      <formula>150</formula>
      <formula>375</formula>
    </cfRule>
  </conditionalFormatting>
  <conditionalFormatting sqref="J13:M13">
    <cfRule type="cellIs" dxfId="303" priority="214" operator="notBetween">
      <formula>65</formula>
      <formula>99</formula>
    </cfRule>
  </conditionalFormatting>
  <conditionalFormatting sqref="K14 M14">
    <cfRule type="cellIs" dxfId="302" priority="213" operator="notBetween">
      <formula>4.8</formula>
      <formula>5.6</formula>
    </cfRule>
  </conditionalFormatting>
  <conditionalFormatting sqref="K16 M16">
    <cfRule type="cellIs" dxfId="301" priority="212" operator="notBetween">
      <formula>40</formula>
      <formula>155</formula>
    </cfRule>
  </conditionalFormatting>
  <conditionalFormatting sqref="K18 M18">
    <cfRule type="cellIs" dxfId="300" priority="211" operator="notBetween">
      <formula>250</formula>
      <formula>450</formula>
    </cfRule>
  </conditionalFormatting>
  <conditionalFormatting sqref="J20:M20">
    <cfRule type="cellIs" dxfId="299" priority="210" operator="notBetween">
      <formula>100</formula>
      <formula>199</formula>
    </cfRule>
  </conditionalFormatting>
  <conditionalFormatting sqref="K22 M22">
    <cfRule type="cellIs" dxfId="298" priority="209" operator="lessThan">
      <formula>39</formula>
    </cfRule>
  </conditionalFormatting>
  <conditionalFormatting sqref="J33:M33">
    <cfRule type="cellIs" dxfId="297" priority="208" operator="notBetween">
      <formula>6</formula>
      <formula>24</formula>
    </cfRule>
  </conditionalFormatting>
  <conditionalFormatting sqref="J35:K35">
    <cfRule type="cellIs" dxfId="296" priority="207" operator="notBetween">
      <formula>6</formula>
      <formula>24</formula>
    </cfRule>
  </conditionalFormatting>
  <conditionalFormatting sqref="K34 M34">
    <cfRule type="cellIs" dxfId="295" priority="205" operator="notBetween">
      <formula>0.76</formula>
      <formula>1.27</formula>
    </cfRule>
  </conditionalFormatting>
  <conditionalFormatting sqref="K37 M37">
    <cfRule type="cellIs" dxfId="294" priority="204" operator="notBetween">
      <formula>9</formula>
      <formula>20</formula>
    </cfRule>
  </conditionalFormatting>
  <conditionalFormatting sqref="K39 M39">
    <cfRule type="cellIs" dxfId="293" priority="203" operator="notBetween">
      <formula>3.5</formula>
      <formula>5.2</formula>
    </cfRule>
  </conditionalFormatting>
  <conditionalFormatting sqref="K41 M41">
    <cfRule type="cellIs" dxfId="292" priority="202" operator="notBetween">
      <formula>20</formula>
      <formula>32</formula>
    </cfRule>
  </conditionalFormatting>
  <conditionalFormatting sqref="K44 M44">
    <cfRule type="cellIs" dxfId="291" priority="201" operator="notBetween">
      <formula>6</formula>
      <formula>8.5</formula>
    </cfRule>
  </conditionalFormatting>
  <conditionalFormatting sqref="K51 M51">
    <cfRule type="cellIs" dxfId="290" priority="199" operator="notBetween">
      <formula>25</formula>
      <formula>150</formula>
    </cfRule>
  </conditionalFormatting>
  <conditionalFormatting sqref="K54 M54">
    <cfRule type="cellIs" dxfId="289" priority="198" operator="notBetween">
      <formula>0</formula>
      <formula>55</formula>
    </cfRule>
  </conditionalFormatting>
  <conditionalFormatting sqref="K56 M56">
    <cfRule type="cellIs" dxfId="288" priority="197" operator="notBetween">
      <formula>4</formula>
      <formula>10.5</formula>
    </cfRule>
  </conditionalFormatting>
  <conditionalFormatting sqref="K58 M58">
    <cfRule type="cellIs" dxfId="287" priority="196" operator="notBetween">
      <formula>12.5</formula>
      <formula>17.5</formula>
    </cfRule>
  </conditionalFormatting>
  <conditionalFormatting sqref="K60 M60">
    <cfRule type="cellIs" dxfId="286" priority="195" operator="notBetween">
      <formula>80</formula>
      <formula>98</formula>
    </cfRule>
  </conditionalFormatting>
  <conditionalFormatting sqref="K62 M62">
    <cfRule type="cellIs" dxfId="285" priority="194" operator="notBetween">
      <formula>32</formula>
      <formula>36</formula>
    </cfRule>
  </conditionalFormatting>
  <conditionalFormatting sqref="K64 M64">
    <cfRule type="cellIs" dxfId="284" priority="193" operator="notBetween">
      <formula>140</formula>
      <formula>415</formula>
    </cfRule>
  </conditionalFormatting>
  <conditionalFormatting sqref="K66 M66">
    <cfRule type="cellIs" dxfId="283" priority="192" operator="notBetween">
      <formula>14</formula>
      <formula>46</formula>
    </cfRule>
  </conditionalFormatting>
  <conditionalFormatting sqref="K68 M68">
    <cfRule type="cellIs" dxfId="282" priority="191" operator="notBetween">
      <formula>0</formula>
      <formula>7</formula>
    </cfRule>
  </conditionalFormatting>
  <conditionalFormatting sqref="K70 M70">
    <cfRule type="cellIs" dxfId="281" priority="190" operator="notBetween">
      <formula>1.8</formula>
      <formula>7.8</formula>
    </cfRule>
  </conditionalFormatting>
  <conditionalFormatting sqref="K72 M72">
    <cfRule type="cellIs" dxfId="280" priority="189" operator="notBetween">
      <formula>0.1</formula>
      <formula>1</formula>
    </cfRule>
  </conditionalFormatting>
  <conditionalFormatting sqref="K78 M78">
    <cfRule type="cellIs" dxfId="279" priority="188" operator="notBetween">
      <formula>0</formula>
      <formula>4</formula>
    </cfRule>
  </conditionalFormatting>
  <conditionalFormatting sqref="J38:M38">
    <cfRule type="cellIs" dxfId="278" priority="187" operator="notBetween">
      <formula>135</formula>
      <formula>145</formula>
    </cfRule>
  </conditionalFormatting>
  <conditionalFormatting sqref="J40:M40">
    <cfRule type="cellIs" dxfId="277" priority="186" operator="notBetween">
      <formula>97</formula>
      <formula>108</formula>
    </cfRule>
  </conditionalFormatting>
  <conditionalFormatting sqref="J42:M43">
    <cfRule type="cellIs" dxfId="276" priority="185" operator="notBetween">
      <formula>8.7</formula>
      <formula>10</formula>
    </cfRule>
  </conditionalFormatting>
  <conditionalFormatting sqref="J45:M45">
    <cfRule type="cellIs" dxfId="275" priority="184" operator="notBetween">
      <formula>3.5</formula>
      <formula>5.5</formula>
    </cfRule>
  </conditionalFormatting>
  <conditionalFormatting sqref="J47:M47">
    <cfRule type="cellIs" dxfId="274" priority="183" operator="notBetween">
      <formula>1.1</formula>
      <formula>2.5</formula>
    </cfRule>
  </conditionalFormatting>
  <conditionalFormatting sqref="J50:M50">
    <cfRule type="cellIs" dxfId="273" priority="182" operator="notBetween">
      <formula>0</formula>
      <formula>0.4</formula>
    </cfRule>
  </conditionalFormatting>
  <conditionalFormatting sqref="J53:M53">
    <cfRule type="cellIs" dxfId="272" priority="181" operator="notBetween">
      <formula>0</formula>
      <formula>40</formula>
    </cfRule>
  </conditionalFormatting>
  <conditionalFormatting sqref="J57:M57">
    <cfRule type="cellIs" dxfId="271" priority="180" operator="notBetween">
      <formula>4.1</formula>
      <formula>5.6</formula>
    </cfRule>
  </conditionalFormatting>
  <conditionalFormatting sqref="J59:M59">
    <cfRule type="cellIs" dxfId="270" priority="179" operator="notBetween">
      <formula>36</formula>
      <formula>50</formula>
    </cfRule>
  </conditionalFormatting>
  <conditionalFormatting sqref="J61:M61">
    <cfRule type="cellIs" dxfId="269" priority="178" operator="notBetween">
      <formula>27</formula>
      <formula>34</formula>
    </cfRule>
  </conditionalFormatting>
  <conditionalFormatting sqref="J63:M63">
    <cfRule type="cellIs" dxfId="268" priority="177" operator="notBetween">
      <formula>11.7</formula>
      <formula>15</formula>
    </cfRule>
  </conditionalFormatting>
  <conditionalFormatting sqref="J65:M65">
    <cfRule type="cellIs" dxfId="267" priority="176" operator="notBetween">
      <formula>40</formula>
      <formula>74</formula>
    </cfRule>
  </conditionalFormatting>
  <conditionalFormatting sqref="J67:M67">
    <cfRule type="cellIs" dxfId="266" priority="175" operator="notBetween">
      <formula>4</formula>
      <formula>13</formula>
    </cfRule>
  </conditionalFormatting>
  <conditionalFormatting sqref="J69:M69">
    <cfRule type="cellIs" dxfId="265" priority="174" operator="notBetween">
      <formula>0</formula>
      <formula>3</formula>
    </cfRule>
  </conditionalFormatting>
  <conditionalFormatting sqref="J71:M71">
    <cfRule type="cellIs" dxfId="264" priority="173" operator="notBetween">
      <formula>0.7</formula>
      <formula>4.5</formula>
    </cfRule>
  </conditionalFormatting>
  <conditionalFormatting sqref="J73:M74">
    <cfRule type="cellIs" dxfId="263" priority="172" operator="notBetween">
      <formula>0</formula>
      <formula>0.4</formula>
    </cfRule>
  </conditionalFormatting>
  <conditionalFormatting sqref="J79:M79">
    <cfRule type="cellIs" dxfId="262" priority="171" operator="notBetween">
      <formula>0</formula>
      <formula>3</formula>
    </cfRule>
  </conditionalFormatting>
  <conditionalFormatting sqref="N23">
    <cfRule type="cellIs" dxfId="261" priority="167" operator="greaterThan">
      <formula>40</formula>
    </cfRule>
  </conditionalFormatting>
  <conditionalFormatting sqref="N21">
    <cfRule type="cellIs" dxfId="260" priority="166" operator="greaterThan">
      <formula>250</formula>
    </cfRule>
  </conditionalFormatting>
  <conditionalFormatting sqref="N17">
    <cfRule type="cellIs" dxfId="259" priority="165" operator="notBetween">
      <formula>15</formula>
      <formula>55</formula>
    </cfRule>
  </conditionalFormatting>
  <conditionalFormatting sqref="N15">
    <cfRule type="cellIs" dxfId="258" priority="164" operator="notBetween">
      <formula>150</formula>
      <formula>375</formula>
    </cfRule>
  </conditionalFormatting>
  <conditionalFormatting sqref="N13">
    <cfRule type="cellIs" dxfId="257" priority="163" operator="notBetween">
      <formula>65</formula>
      <formula>99</formula>
    </cfRule>
  </conditionalFormatting>
  <conditionalFormatting sqref="N16">
    <cfRule type="cellIs" dxfId="256" priority="161" operator="notBetween">
      <formula>40</formula>
      <formula>155</formula>
    </cfRule>
  </conditionalFormatting>
  <conditionalFormatting sqref="N33">
    <cfRule type="cellIs" dxfId="255" priority="157" operator="notBetween">
      <formula>6</formula>
      <formula>24</formula>
    </cfRule>
  </conditionalFormatting>
  <conditionalFormatting sqref="N38">
    <cfRule type="cellIs" dxfId="254" priority="137" operator="notBetween">
      <formula>135</formula>
      <formula>145</formula>
    </cfRule>
  </conditionalFormatting>
  <conditionalFormatting sqref="N40">
    <cfRule type="cellIs" dxfId="253" priority="136" operator="notBetween">
      <formula>97</formula>
      <formula>108</formula>
    </cfRule>
  </conditionalFormatting>
  <conditionalFormatting sqref="N42:N43">
    <cfRule type="cellIs" dxfId="252" priority="135" operator="notBetween">
      <formula>8.7</formula>
      <formula>10</formula>
    </cfRule>
  </conditionalFormatting>
  <conditionalFormatting sqref="N45">
    <cfRule type="cellIs" dxfId="251" priority="134" operator="notBetween">
      <formula>3.5</formula>
      <formula>5.5</formula>
    </cfRule>
  </conditionalFormatting>
  <conditionalFormatting sqref="N47">
    <cfRule type="cellIs" dxfId="250" priority="133" operator="notBetween">
      <formula>1.1</formula>
      <formula>2.5</formula>
    </cfRule>
  </conditionalFormatting>
  <conditionalFormatting sqref="N50">
    <cfRule type="cellIs" dxfId="249" priority="132" operator="notBetween">
      <formula>0</formula>
      <formula>0.4</formula>
    </cfRule>
  </conditionalFormatting>
  <conditionalFormatting sqref="N53">
    <cfRule type="cellIs" dxfId="248" priority="131" operator="notBetween">
      <formula>0</formula>
      <formula>40</formula>
    </cfRule>
  </conditionalFormatting>
  <conditionalFormatting sqref="N57">
    <cfRule type="cellIs" dxfId="247" priority="130" operator="notBetween">
      <formula>4.1</formula>
      <formula>5.6</formula>
    </cfRule>
  </conditionalFormatting>
  <conditionalFormatting sqref="N59">
    <cfRule type="cellIs" dxfId="246" priority="129" operator="notBetween">
      <formula>36</formula>
      <formula>50</formula>
    </cfRule>
  </conditionalFormatting>
  <conditionalFormatting sqref="N61">
    <cfRule type="cellIs" dxfId="245" priority="128" operator="notBetween">
      <formula>27</formula>
      <formula>34</formula>
    </cfRule>
  </conditionalFormatting>
  <conditionalFormatting sqref="N63">
    <cfRule type="cellIs" dxfId="244" priority="127" operator="notBetween">
      <formula>11.7</formula>
      <formula>15</formula>
    </cfRule>
  </conditionalFormatting>
  <conditionalFormatting sqref="N65">
    <cfRule type="cellIs" dxfId="243" priority="126" operator="notBetween">
      <formula>40</formula>
      <formula>74</formula>
    </cfRule>
  </conditionalFormatting>
  <conditionalFormatting sqref="N67">
    <cfRule type="cellIs" dxfId="242" priority="125" operator="notBetween">
      <formula>4</formula>
      <formula>13</formula>
    </cfRule>
  </conditionalFormatting>
  <conditionalFormatting sqref="N69">
    <cfRule type="cellIs" dxfId="241" priority="124" operator="notBetween">
      <formula>0</formula>
      <formula>3</formula>
    </cfRule>
  </conditionalFormatting>
  <conditionalFormatting sqref="N71">
    <cfRule type="cellIs" dxfId="240" priority="123" operator="notBetween">
      <formula>0.7</formula>
      <formula>4.5</formula>
    </cfRule>
  </conditionalFormatting>
  <conditionalFormatting sqref="N73:N74">
    <cfRule type="cellIs" dxfId="239" priority="122" operator="notBetween">
      <formula>0</formula>
      <formula>0.4</formula>
    </cfRule>
  </conditionalFormatting>
  <conditionalFormatting sqref="N79">
    <cfRule type="cellIs" dxfId="238" priority="121" operator="notBetween">
      <formula>0</formula>
      <formula>3</formula>
    </cfRule>
  </conditionalFormatting>
  <conditionalFormatting sqref="N25">
    <cfRule type="cellIs" dxfId="237" priority="120" operator="greaterThan">
      <formula>3.5</formula>
    </cfRule>
  </conditionalFormatting>
  <conditionalFormatting sqref="D48">
    <cfRule type="cellIs" dxfId="236" priority="118" operator="notBetween">
      <formula>1.2</formula>
      <formula>2.2</formula>
    </cfRule>
  </conditionalFormatting>
  <conditionalFormatting sqref="E48:I48 K48:M48">
    <cfRule type="cellIs" dxfId="235" priority="117" operator="notBetween">
      <formula>1.2</formula>
      <formula>2.2</formula>
    </cfRule>
  </conditionalFormatting>
  <conditionalFormatting sqref="C49">
    <cfRule type="cellIs" dxfId="234" priority="116" operator="notBetween">
      <formula>0</formula>
      <formula>1.2</formula>
    </cfRule>
  </conditionalFormatting>
  <conditionalFormatting sqref="D49:N49">
    <cfRule type="cellIs" dxfId="233" priority="115" operator="notBetween">
      <formula>0</formula>
      <formula>1.2</formula>
    </cfRule>
  </conditionalFormatting>
  <conditionalFormatting sqref="O30">
    <cfRule type="cellIs" dxfId="232" priority="114" operator="greaterThan">
      <formula>4.5</formula>
    </cfRule>
  </conditionalFormatting>
  <conditionalFormatting sqref="O24">
    <cfRule type="cellIs" dxfId="231" priority="112" operator="greaterThan">
      <formula>130</formula>
    </cfRule>
  </conditionalFormatting>
  <conditionalFormatting sqref="O23">
    <cfRule type="cellIs" dxfId="230" priority="111" operator="greaterThan">
      <formula>40</formula>
    </cfRule>
  </conditionalFormatting>
  <conditionalFormatting sqref="O21">
    <cfRule type="cellIs" dxfId="229" priority="110" operator="greaterThan">
      <formula>250</formula>
    </cfRule>
  </conditionalFormatting>
  <conditionalFormatting sqref="O17">
    <cfRule type="cellIs" dxfId="228" priority="109" operator="notBetween">
      <formula>15</formula>
      <formula>55</formula>
    </cfRule>
  </conditionalFormatting>
  <conditionalFormatting sqref="O15">
    <cfRule type="cellIs" dxfId="227" priority="108" operator="notBetween">
      <formula>150</formula>
      <formula>375</formula>
    </cfRule>
  </conditionalFormatting>
  <conditionalFormatting sqref="O13">
    <cfRule type="cellIs" dxfId="226" priority="107" operator="notBetween">
      <formula>65</formula>
      <formula>99</formula>
    </cfRule>
  </conditionalFormatting>
  <conditionalFormatting sqref="O14">
    <cfRule type="cellIs" dxfId="225" priority="106" operator="notBetween">
      <formula>4.8</formula>
      <formula>5.6</formula>
    </cfRule>
  </conditionalFormatting>
  <conditionalFormatting sqref="O16">
    <cfRule type="cellIs" dxfId="224" priority="105" operator="notBetween">
      <formula>40</formula>
      <formula>155</formula>
    </cfRule>
  </conditionalFormatting>
  <conditionalFormatting sqref="O20">
    <cfRule type="cellIs" dxfId="223" priority="103" operator="notBetween">
      <formula>100</formula>
      <formula>199</formula>
    </cfRule>
  </conditionalFormatting>
  <conditionalFormatting sqref="O22">
    <cfRule type="cellIs" dxfId="222" priority="102" operator="lessThan">
      <formula>39</formula>
    </cfRule>
  </conditionalFormatting>
  <conditionalFormatting sqref="O33">
    <cfRule type="cellIs" dxfId="221" priority="101" operator="notBetween">
      <formula>6</formula>
      <formula>24</formula>
    </cfRule>
  </conditionalFormatting>
  <conditionalFormatting sqref="O34">
    <cfRule type="cellIs" dxfId="220" priority="100" operator="notBetween">
      <formula>0.76</formula>
      <formula>1.27</formula>
    </cfRule>
  </conditionalFormatting>
  <conditionalFormatting sqref="O37">
    <cfRule type="cellIs" dxfId="219" priority="99" operator="notBetween">
      <formula>9</formula>
      <formula>20</formula>
    </cfRule>
  </conditionalFormatting>
  <conditionalFormatting sqref="O39">
    <cfRule type="cellIs" dxfId="218" priority="98" operator="notBetween">
      <formula>3.5</formula>
      <formula>5.2</formula>
    </cfRule>
  </conditionalFormatting>
  <conditionalFormatting sqref="O41">
    <cfRule type="cellIs" dxfId="217" priority="97" operator="notBetween">
      <formula>20</formula>
      <formula>32</formula>
    </cfRule>
  </conditionalFormatting>
  <conditionalFormatting sqref="O44">
    <cfRule type="cellIs" dxfId="216" priority="96" operator="notBetween">
      <formula>6</formula>
      <formula>8.5</formula>
    </cfRule>
  </conditionalFormatting>
  <conditionalFormatting sqref="O51">
    <cfRule type="cellIs" dxfId="215" priority="95" operator="notBetween">
      <formula>25</formula>
      <formula>150</formula>
    </cfRule>
  </conditionalFormatting>
  <conditionalFormatting sqref="O54">
    <cfRule type="cellIs" dxfId="214" priority="94" operator="notBetween">
      <formula>0</formula>
      <formula>55</formula>
    </cfRule>
  </conditionalFormatting>
  <conditionalFormatting sqref="O56">
    <cfRule type="cellIs" dxfId="213" priority="93" operator="notBetween">
      <formula>4</formula>
      <formula>10.5</formula>
    </cfRule>
  </conditionalFormatting>
  <conditionalFormatting sqref="O58">
    <cfRule type="cellIs" dxfId="212" priority="92" operator="notBetween">
      <formula>12.5</formula>
      <formula>17.5</formula>
    </cfRule>
  </conditionalFormatting>
  <conditionalFormatting sqref="O60">
    <cfRule type="cellIs" dxfId="211" priority="91" operator="notBetween">
      <formula>80</formula>
      <formula>98</formula>
    </cfRule>
  </conditionalFormatting>
  <conditionalFormatting sqref="O62">
    <cfRule type="cellIs" dxfId="210" priority="90" operator="notBetween">
      <formula>32</formula>
      <formula>36</formula>
    </cfRule>
  </conditionalFormatting>
  <conditionalFormatting sqref="O64">
    <cfRule type="cellIs" dxfId="209" priority="89" operator="notBetween">
      <formula>140</formula>
      <formula>415</formula>
    </cfRule>
  </conditionalFormatting>
  <conditionalFormatting sqref="O66">
    <cfRule type="cellIs" dxfId="208" priority="88" operator="notBetween">
      <formula>14</formula>
      <formula>46</formula>
    </cfRule>
  </conditionalFormatting>
  <conditionalFormatting sqref="O68">
    <cfRule type="cellIs" dxfId="207" priority="87" operator="notBetween">
      <formula>0</formula>
      <formula>7</formula>
    </cfRule>
  </conditionalFormatting>
  <conditionalFormatting sqref="O70">
    <cfRule type="cellIs" dxfId="206" priority="86" operator="notBetween">
      <formula>1.8</formula>
      <formula>7.8</formula>
    </cfRule>
  </conditionalFormatting>
  <conditionalFormatting sqref="O72">
    <cfRule type="cellIs" dxfId="205" priority="85" operator="notBetween">
      <formula>0.1</formula>
      <formula>1</formula>
    </cfRule>
  </conditionalFormatting>
  <conditionalFormatting sqref="O78">
    <cfRule type="cellIs" dxfId="204" priority="84" operator="notBetween">
      <formula>0</formula>
      <formula>4</formula>
    </cfRule>
  </conditionalFormatting>
  <conditionalFormatting sqref="O38">
    <cfRule type="cellIs" dxfId="203" priority="83" operator="notBetween">
      <formula>135</formula>
      <formula>145</formula>
    </cfRule>
  </conditionalFormatting>
  <conditionalFormatting sqref="O40">
    <cfRule type="cellIs" dxfId="202" priority="82" operator="notBetween">
      <formula>97</formula>
      <formula>108</formula>
    </cfRule>
  </conditionalFormatting>
  <conditionalFormatting sqref="O42:O43">
    <cfRule type="cellIs" dxfId="201" priority="81" operator="notBetween">
      <formula>8.7</formula>
      <formula>10</formula>
    </cfRule>
  </conditionalFormatting>
  <conditionalFormatting sqref="O45">
    <cfRule type="cellIs" dxfId="200" priority="80" operator="notBetween">
      <formula>3.5</formula>
      <formula>5.5</formula>
    </cfRule>
  </conditionalFormatting>
  <conditionalFormatting sqref="O53">
    <cfRule type="cellIs" dxfId="199" priority="77" operator="notBetween">
      <formula>0</formula>
      <formula>40</formula>
    </cfRule>
  </conditionalFormatting>
  <conditionalFormatting sqref="O57">
    <cfRule type="cellIs" dxfId="198" priority="76" operator="notBetween">
      <formula>4.1</formula>
      <formula>5.6</formula>
    </cfRule>
  </conditionalFormatting>
  <conditionalFormatting sqref="O59">
    <cfRule type="cellIs" dxfId="197" priority="75" operator="notBetween">
      <formula>36</formula>
      <formula>50</formula>
    </cfRule>
  </conditionalFormatting>
  <conditionalFormatting sqref="O61">
    <cfRule type="cellIs" dxfId="196" priority="74" operator="notBetween">
      <formula>27</formula>
      <formula>34</formula>
    </cfRule>
  </conditionalFormatting>
  <conditionalFormatting sqref="O63">
    <cfRule type="cellIs" dxfId="195" priority="73" operator="notBetween">
      <formula>11.7</formula>
      <formula>15</formula>
    </cfRule>
  </conditionalFormatting>
  <conditionalFormatting sqref="O65">
    <cfRule type="cellIs" dxfId="194" priority="72" operator="notBetween">
      <formula>40</formula>
      <formula>74</formula>
    </cfRule>
  </conditionalFormatting>
  <conditionalFormatting sqref="O67">
    <cfRule type="cellIs" dxfId="193" priority="71" operator="notBetween">
      <formula>4</formula>
      <formula>13</formula>
    </cfRule>
  </conditionalFormatting>
  <conditionalFormatting sqref="O69">
    <cfRule type="cellIs" dxfId="192" priority="70" operator="notBetween">
      <formula>0</formula>
      <formula>3</formula>
    </cfRule>
  </conditionalFormatting>
  <conditionalFormatting sqref="O71">
    <cfRule type="cellIs" dxfId="191" priority="69" operator="notBetween">
      <formula>0.7</formula>
      <formula>4.5</formula>
    </cfRule>
  </conditionalFormatting>
  <conditionalFormatting sqref="O73:O74">
    <cfRule type="cellIs" dxfId="190" priority="68" operator="notBetween">
      <formula>0</formula>
      <formula>0.4</formula>
    </cfRule>
  </conditionalFormatting>
  <conditionalFormatting sqref="O79">
    <cfRule type="cellIs" dxfId="189" priority="67" operator="notBetween">
      <formula>0</formula>
      <formula>3</formula>
    </cfRule>
  </conditionalFormatting>
  <conditionalFormatting sqref="O48">
    <cfRule type="cellIs" dxfId="188" priority="66" operator="notBetween">
      <formula>1.2</formula>
      <formula>2.2</formula>
    </cfRule>
  </conditionalFormatting>
  <conditionalFormatting sqref="O49">
    <cfRule type="cellIs" dxfId="187" priority="65" operator="notBetween">
      <formula>0</formula>
      <formula>1.2</formula>
    </cfRule>
  </conditionalFormatting>
  <conditionalFormatting sqref="O18">
    <cfRule type="cellIs" dxfId="186" priority="64" operator="lessThan">
      <formula>39</formula>
    </cfRule>
  </conditionalFormatting>
  <conditionalFormatting sqref="O47">
    <cfRule type="cellIs" dxfId="185" priority="63" operator="notBetween">
      <formula>3.5</formula>
      <formula>5.5</formula>
    </cfRule>
  </conditionalFormatting>
  <conditionalFormatting sqref="O50">
    <cfRule type="cellIs" dxfId="184" priority="62" operator="notBetween">
      <formula>3.5</formula>
      <formula>5.5</formula>
    </cfRule>
  </conditionalFormatting>
  <conditionalFormatting sqref="P24 R24:X24">
    <cfRule type="cellIs" dxfId="183" priority="59" operator="greaterThan">
      <formula>130</formula>
    </cfRule>
  </conditionalFormatting>
  <conditionalFormatting sqref="P23:X23">
    <cfRule type="cellIs" dxfId="182" priority="58" operator="greaterThan">
      <formula>40</formula>
    </cfRule>
  </conditionalFormatting>
  <conditionalFormatting sqref="P21:X21">
    <cfRule type="cellIs" dxfId="181" priority="57" operator="greaterThan">
      <formula>250</formula>
    </cfRule>
  </conditionalFormatting>
  <conditionalFormatting sqref="P17:X17">
    <cfRule type="cellIs" dxfId="180" priority="56" operator="notBetween">
      <formula>15</formula>
      <formula>55</formula>
    </cfRule>
  </conditionalFormatting>
  <conditionalFormatting sqref="P15:X15">
    <cfRule type="cellIs" dxfId="179" priority="55" operator="notBetween">
      <formula>150</formula>
      <formula>375</formula>
    </cfRule>
  </conditionalFormatting>
  <conditionalFormatting sqref="P13:X13">
    <cfRule type="cellIs" dxfId="178" priority="54" operator="notBetween">
      <formula>65</formula>
      <formula>99</formula>
    </cfRule>
  </conditionalFormatting>
  <conditionalFormatting sqref="P20 R20:X20">
    <cfRule type="cellIs" dxfId="177" priority="52" operator="notBetween">
      <formula>100</formula>
      <formula>199</formula>
    </cfRule>
  </conditionalFormatting>
  <conditionalFormatting sqref="P33:X33">
    <cfRule type="cellIs" dxfId="176" priority="51" operator="notBetween">
      <formula>6</formula>
      <formula>24</formula>
    </cfRule>
  </conditionalFormatting>
  <conditionalFormatting sqref="P38:X38">
    <cfRule type="cellIs" dxfId="175" priority="50" operator="notBetween">
      <formula>135</formula>
      <formula>145</formula>
    </cfRule>
  </conditionalFormatting>
  <conditionalFormatting sqref="P40:X40">
    <cfRule type="cellIs" dxfId="174" priority="49" operator="notBetween">
      <formula>97</formula>
      <formula>108</formula>
    </cfRule>
  </conditionalFormatting>
  <conditionalFormatting sqref="P42:X43">
    <cfRule type="cellIs" dxfId="173" priority="48" operator="notBetween">
      <formula>8.7</formula>
      <formula>10</formula>
    </cfRule>
  </conditionalFormatting>
  <conditionalFormatting sqref="P45:X45">
    <cfRule type="cellIs" dxfId="172" priority="47" operator="notBetween">
      <formula>3.5</formula>
      <formula>5.5</formula>
    </cfRule>
  </conditionalFormatting>
  <conditionalFormatting sqref="P47:X47">
    <cfRule type="cellIs" dxfId="171" priority="46" operator="notBetween">
      <formula>1.1</formula>
      <formula>2.5</formula>
    </cfRule>
  </conditionalFormatting>
  <conditionalFormatting sqref="P50:X50">
    <cfRule type="cellIs" dxfId="170" priority="45" operator="notBetween">
      <formula>0</formula>
      <formula>0.4</formula>
    </cfRule>
  </conditionalFormatting>
  <conditionalFormatting sqref="P53:X53">
    <cfRule type="cellIs" dxfId="169" priority="44" operator="notBetween">
      <formula>0</formula>
      <formula>40</formula>
    </cfRule>
  </conditionalFormatting>
  <conditionalFormatting sqref="P57:X57">
    <cfRule type="cellIs" dxfId="168" priority="43" operator="notBetween">
      <formula>4.1</formula>
      <formula>5.6</formula>
    </cfRule>
  </conditionalFormatting>
  <conditionalFormatting sqref="P59:X59">
    <cfRule type="cellIs" dxfId="167" priority="42" operator="notBetween">
      <formula>36</formula>
      <formula>50</formula>
    </cfRule>
  </conditionalFormatting>
  <conditionalFormatting sqref="P61:X61">
    <cfRule type="cellIs" dxfId="166" priority="41" operator="notBetween">
      <formula>27</formula>
      <formula>34</formula>
    </cfRule>
  </conditionalFormatting>
  <conditionalFormatting sqref="P63:X63">
    <cfRule type="cellIs" dxfId="165" priority="40" operator="notBetween">
      <formula>11.7</formula>
      <formula>15</formula>
    </cfRule>
  </conditionalFormatting>
  <conditionalFormatting sqref="P65:X65">
    <cfRule type="cellIs" dxfId="164" priority="39" operator="notBetween">
      <formula>40</formula>
      <formula>74</formula>
    </cfRule>
  </conditionalFormatting>
  <conditionalFormatting sqref="P67:X67">
    <cfRule type="cellIs" dxfId="163" priority="38" operator="notBetween">
      <formula>4</formula>
      <formula>13</formula>
    </cfRule>
  </conditionalFormatting>
  <conditionalFormatting sqref="P69:X69">
    <cfRule type="cellIs" dxfId="162" priority="37" operator="notBetween">
      <formula>0</formula>
      <formula>3</formula>
    </cfRule>
  </conditionalFormatting>
  <conditionalFormatting sqref="P71:X71">
    <cfRule type="cellIs" dxfId="161" priority="36" operator="notBetween">
      <formula>0.7</formula>
      <formula>4.5</formula>
    </cfRule>
  </conditionalFormatting>
  <conditionalFormatting sqref="P73:X74">
    <cfRule type="cellIs" dxfId="160" priority="35" operator="notBetween">
      <formula>0</formula>
      <formula>0.4</formula>
    </cfRule>
  </conditionalFormatting>
  <conditionalFormatting sqref="P79:X79">
    <cfRule type="cellIs" dxfId="159" priority="34" operator="notBetween">
      <formula>0</formula>
      <formula>3</formula>
    </cfRule>
  </conditionalFormatting>
  <conditionalFormatting sqref="P49:X49">
    <cfRule type="cellIs" dxfId="158" priority="32" operator="notBetween">
      <formula>0</formula>
      <formula>1.2</formula>
    </cfRule>
  </conditionalFormatting>
  <conditionalFormatting sqref="H13">
    <cfRule type="cellIs" dxfId="157" priority="30" operator="lessThan">
      <formula>65</formula>
    </cfRule>
    <cfRule type="cellIs" dxfId="156" priority="31" operator="greaterThan">
      <formula>99</formula>
    </cfRule>
  </conditionalFormatting>
  <conditionalFormatting sqref="J52:M52">
    <cfRule type="cellIs" dxfId="155" priority="29" operator="notBetween">
      <formula>8.7</formula>
      <formula>10</formula>
    </cfRule>
  </conditionalFormatting>
  <conditionalFormatting sqref="N52">
    <cfRule type="cellIs" dxfId="154" priority="28" operator="notBetween">
      <formula>8.7</formula>
      <formula>10</formula>
    </cfRule>
  </conditionalFormatting>
  <conditionalFormatting sqref="O52">
    <cfRule type="cellIs" dxfId="153" priority="27" operator="notBetween">
      <formula>8.7</formula>
      <formula>10</formula>
    </cfRule>
  </conditionalFormatting>
  <conditionalFormatting sqref="P52:X52">
    <cfRule type="cellIs" dxfId="152" priority="26" operator="notBetween">
      <formula>8.7</formula>
      <formula>10</formula>
    </cfRule>
  </conditionalFormatting>
  <conditionalFormatting sqref="J55:M55">
    <cfRule type="cellIs" dxfId="151" priority="25" operator="notBetween">
      <formula>8.7</formula>
      <formula>10</formula>
    </cfRule>
  </conditionalFormatting>
  <conditionalFormatting sqref="N55">
    <cfRule type="cellIs" dxfId="150" priority="24" operator="notBetween">
      <formula>8.7</formula>
      <formula>10</formula>
    </cfRule>
  </conditionalFormatting>
  <conditionalFormatting sqref="O55">
    <cfRule type="cellIs" dxfId="149" priority="23" operator="notBetween">
      <formula>8.7</formula>
      <formula>10</formula>
    </cfRule>
  </conditionalFormatting>
  <conditionalFormatting sqref="P55:X55">
    <cfRule type="cellIs" dxfId="148" priority="22" operator="notBetween">
      <formula>8.7</formula>
      <formula>10</formula>
    </cfRule>
  </conditionalFormatting>
  <conditionalFormatting sqref="N20">
    <cfRule type="cellIs" dxfId="147" priority="21" operator="notBetween">
      <formula>100</formula>
      <formula>199</formula>
    </cfRule>
  </conditionalFormatting>
  <conditionalFormatting sqref="N24">
    <cfRule type="cellIs" dxfId="146" priority="20" operator="greaterThan">
      <formula>130</formula>
    </cfRule>
  </conditionalFormatting>
  <conditionalFormatting sqref="G24">
    <cfRule type="cellIs" dxfId="145" priority="19" operator="greaterThan">
      <formula>130</formula>
    </cfRule>
  </conditionalFormatting>
  <conditionalFormatting sqref="Q24">
    <cfRule type="cellIs" dxfId="144" priority="17" operator="greaterThan">
      <formula>130</formula>
    </cfRule>
  </conditionalFormatting>
  <conditionalFormatting sqref="Q20">
    <cfRule type="cellIs" dxfId="143" priority="16" operator="notBetween">
      <formula>100</formula>
      <formula>199</formula>
    </cfRule>
  </conditionalFormatting>
  <conditionalFormatting sqref="J31:M31">
    <cfRule type="cellIs" dxfId="142" priority="8" operator="notBetween">
      <formula>6</formula>
      <formula>24</formula>
    </cfRule>
  </conditionalFormatting>
  <conditionalFormatting sqref="N31">
    <cfRule type="cellIs" dxfId="141" priority="7" operator="notBetween">
      <formula>6</formula>
      <formula>24</formula>
    </cfRule>
  </conditionalFormatting>
  <conditionalFormatting sqref="O31">
    <cfRule type="cellIs" dxfId="140" priority="6" operator="notBetween">
      <formula>6</formula>
      <formula>24</formula>
    </cfRule>
  </conditionalFormatting>
  <conditionalFormatting sqref="P31:X31">
    <cfRule type="cellIs" dxfId="139" priority="5" operator="notBetween">
      <formula>6</formula>
      <formula>24</formula>
    </cfRule>
  </conditionalFormatting>
  <conditionalFormatting sqref="W28:X29">
    <cfRule type="cellIs" dxfId="138" priority="1" operator="notBetween">
      <formula>6</formula>
      <formula>24</formula>
    </cfRule>
  </conditionalFormatting>
  <hyperlinks>
    <hyperlink ref="B7" r:id="rId1" display="http://www.stakirkwoodfamilymedicine.org/" xr:uid="{00000000-0004-0000-0000-000000000000}"/>
    <hyperlink ref="A27" r:id="rId2" xr:uid="{00000000-0004-0000-0000-000001000000}"/>
  </hyperlinks>
  <pageMargins left="0.25" right="0.25" top="0.75" bottom="0.75" header="0.3" footer="0.3"/>
  <pageSetup paperSize="5" scale="85" orientation="portrait" r:id="rId3"/>
  <headerFooter alignWithMargins="0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J24"/>
  <sheetViews>
    <sheetView topLeftCell="A4" workbookViewId="0">
      <pane xSplit="2" ySplit="1" topLeftCell="C17" activePane="bottomRight" state="frozen"/>
      <selection activeCell="A4" sqref="A4"/>
      <selection pane="topRight" activeCell="C4" sqref="C4"/>
      <selection pane="bottomLeft" activeCell="A5" sqref="A5"/>
      <selection pane="bottomRight" activeCell="K21" sqref="K21"/>
    </sheetView>
  </sheetViews>
  <sheetFormatPr defaultRowHeight="12.75" x14ac:dyDescent="0.2"/>
  <cols>
    <col min="2" max="2" width="7" customWidth="1"/>
    <col min="3" max="3" width="10.5703125" bestFit="1" customWidth="1"/>
    <col min="4" max="4" width="12.42578125" customWidth="1"/>
    <col min="5" max="6" width="11" bestFit="1" customWidth="1"/>
    <col min="7" max="7" width="11.7109375" bestFit="1" customWidth="1"/>
    <col min="8" max="8" width="5.28515625" bestFit="1" customWidth="1"/>
    <col min="9" max="9" width="6.7109375" bestFit="1" customWidth="1"/>
    <col min="10" max="10" width="6.5703125" bestFit="1" customWidth="1"/>
  </cols>
  <sheetData>
    <row r="2" spans="2:10" x14ac:dyDescent="0.2">
      <c r="D2" s="113" t="str">
        <f>+D4</f>
        <v>Triglicerides</v>
      </c>
      <c r="E2" s="114" t="s">
        <v>142</v>
      </c>
      <c r="F2" s="114" t="s">
        <v>143</v>
      </c>
      <c r="H2" s="113" t="str">
        <f>+H4</f>
        <v>&lt; Tri</v>
      </c>
      <c r="I2" s="113" t="str">
        <f>+I4</f>
        <v>HDL &gt;</v>
      </c>
      <c r="J2" s="113" t="str">
        <f>+J4</f>
        <v>&lt; LDL</v>
      </c>
    </row>
    <row r="3" spans="2:10" x14ac:dyDescent="0.2">
      <c r="D3" s="113">
        <f>+D23</f>
        <v>73</v>
      </c>
      <c r="E3" s="113">
        <f>+E23</f>
        <v>70</v>
      </c>
      <c r="F3" s="113">
        <f>+F23</f>
        <v>289</v>
      </c>
      <c r="H3" s="113">
        <f>+H22</f>
        <v>250</v>
      </c>
      <c r="I3" s="113">
        <f>+I22</f>
        <v>39</v>
      </c>
      <c r="J3" s="113">
        <f>+J22</f>
        <v>130</v>
      </c>
    </row>
    <row r="4" spans="2:10" s="99" customFormat="1" ht="41.45" customHeight="1" thickBot="1" x14ac:dyDescent="0.25">
      <c r="C4" s="111" t="s">
        <v>5</v>
      </c>
      <c r="D4" s="112" t="s">
        <v>6</v>
      </c>
      <c r="E4" s="111" t="s">
        <v>7</v>
      </c>
      <c r="F4" s="111" t="s">
        <v>8</v>
      </c>
      <c r="G4" s="112" t="s">
        <v>10</v>
      </c>
      <c r="H4" s="129" t="s">
        <v>146</v>
      </c>
      <c r="I4" s="129" t="s">
        <v>145</v>
      </c>
      <c r="J4" s="129" t="s">
        <v>144</v>
      </c>
    </row>
    <row r="5" spans="2:10" x14ac:dyDescent="0.2">
      <c r="B5" s="105">
        <v>2007</v>
      </c>
      <c r="C5" s="38">
        <v>237</v>
      </c>
      <c r="D5" s="4">
        <v>113</v>
      </c>
      <c r="E5" s="6">
        <v>50</v>
      </c>
      <c r="F5" s="38">
        <v>164</v>
      </c>
      <c r="G5" s="100">
        <v>4.7</v>
      </c>
      <c r="H5" s="113">
        <v>250</v>
      </c>
      <c r="I5" s="113">
        <v>39</v>
      </c>
      <c r="J5" s="113">
        <v>130</v>
      </c>
    </row>
    <row r="6" spans="2:10" ht="13.5" thickBot="1" x14ac:dyDescent="0.25">
      <c r="B6" s="106">
        <v>2008</v>
      </c>
      <c r="C6" s="38">
        <v>218</v>
      </c>
      <c r="D6" s="3">
        <v>118</v>
      </c>
      <c r="E6" s="5">
        <v>46</v>
      </c>
      <c r="F6" s="38">
        <v>148</v>
      </c>
      <c r="G6" s="100">
        <v>4.7</v>
      </c>
      <c r="H6" s="113">
        <v>250</v>
      </c>
      <c r="I6" s="113">
        <v>39</v>
      </c>
      <c r="J6" s="113">
        <v>130</v>
      </c>
    </row>
    <row r="7" spans="2:10" ht="14.25" thickTop="1" thickBot="1" x14ac:dyDescent="0.25">
      <c r="B7" s="117">
        <v>2009</v>
      </c>
      <c r="C7" s="118">
        <v>218</v>
      </c>
      <c r="D7" s="4">
        <v>102</v>
      </c>
      <c r="E7" s="6">
        <v>47</v>
      </c>
      <c r="F7" s="38">
        <v>151</v>
      </c>
      <c r="G7" s="100">
        <v>4.5999999999999996</v>
      </c>
      <c r="H7" s="113">
        <v>250</v>
      </c>
      <c r="I7" s="113">
        <v>39</v>
      </c>
      <c r="J7" s="113">
        <v>130</v>
      </c>
    </row>
    <row r="8" spans="2:10" ht="14.25" thickTop="1" thickBot="1" x14ac:dyDescent="0.25">
      <c r="B8" s="106">
        <v>2010</v>
      </c>
      <c r="C8" s="38">
        <v>214</v>
      </c>
      <c r="D8" s="3">
        <v>114</v>
      </c>
      <c r="E8" s="118">
        <v>44</v>
      </c>
      <c r="F8" s="38">
        <v>147</v>
      </c>
      <c r="G8" s="100">
        <v>4.9000000000000004</v>
      </c>
      <c r="H8" s="113">
        <v>250</v>
      </c>
      <c r="I8" s="113">
        <v>39</v>
      </c>
      <c r="J8" s="113">
        <v>130</v>
      </c>
    </row>
    <row r="9" spans="2:10" ht="13.5" thickTop="1" x14ac:dyDescent="0.2">
      <c r="B9" s="107">
        <v>2011</v>
      </c>
      <c r="C9" s="38">
        <v>241</v>
      </c>
      <c r="D9" s="4">
        <v>95</v>
      </c>
      <c r="E9" s="6">
        <v>46</v>
      </c>
      <c r="F9" s="46">
        <v>176</v>
      </c>
      <c r="G9" s="101">
        <v>5.2</v>
      </c>
      <c r="H9" s="113">
        <v>250</v>
      </c>
      <c r="I9" s="113">
        <v>39</v>
      </c>
      <c r="J9" s="113">
        <v>130</v>
      </c>
    </row>
    <row r="10" spans="2:10" x14ac:dyDescent="0.2">
      <c r="B10" s="108">
        <v>2012</v>
      </c>
      <c r="C10" s="38">
        <v>236</v>
      </c>
      <c r="D10" s="3">
        <v>88</v>
      </c>
      <c r="E10" s="5">
        <v>55</v>
      </c>
      <c r="F10" s="38">
        <v>163</v>
      </c>
      <c r="G10" s="102">
        <v>4.3</v>
      </c>
      <c r="H10" s="113">
        <v>250</v>
      </c>
      <c r="I10" s="113">
        <v>39</v>
      </c>
      <c r="J10" s="113">
        <v>130</v>
      </c>
    </row>
    <row r="11" spans="2:10" x14ac:dyDescent="0.2">
      <c r="B11" s="107">
        <v>2013</v>
      </c>
      <c r="C11" s="38">
        <v>233</v>
      </c>
      <c r="D11" s="4">
        <v>115</v>
      </c>
      <c r="E11" s="6">
        <v>47</v>
      </c>
      <c r="F11" s="38">
        <v>163</v>
      </c>
      <c r="G11" s="103">
        <v>5</v>
      </c>
      <c r="H11" s="113">
        <v>250</v>
      </c>
      <c r="I11" s="113">
        <v>39</v>
      </c>
      <c r="J11" s="113">
        <v>130</v>
      </c>
    </row>
    <row r="12" spans="2:10" x14ac:dyDescent="0.2">
      <c r="B12" s="106">
        <v>2014</v>
      </c>
      <c r="C12" s="46">
        <v>236</v>
      </c>
      <c r="D12" s="47">
        <v>140</v>
      </c>
      <c r="E12" s="5">
        <v>46</v>
      </c>
      <c r="F12" s="46">
        <v>162</v>
      </c>
      <c r="G12" s="104">
        <v>5.0999999999999996</v>
      </c>
      <c r="H12" s="113">
        <v>250</v>
      </c>
      <c r="I12" s="113">
        <v>39</v>
      </c>
      <c r="J12" s="113">
        <v>130</v>
      </c>
    </row>
    <row r="13" spans="2:10" ht="13.5" thickBot="1" x14ac:dyDescent="0.25">
      <c r="B13" s="106">
        <v>2014</v>
      </c>
      <c r="C13" s="46">
        <v>236</v>
      </c>
      <c r="D13" s="47">
        <v>140</v>
      </c>
      <c r="E13" s="46">
        <v>46</v>
      </c>
      <c r="F13" s="46">
        <v>162</v>
      </c>
      <c r="G13" s="104"/>
      <c r="H13" s="113">
        <v>250</v>
      </c>
      <c r="I13" s="113">
        <v>39</v>
      </c>
      <c r="J13" s="113">
        <v>130</v>
      </c>
    </row>
    <row r="14" spans="2:10" ht="13.5" thickBot="1" x14ac:dyDescent="0.25">
      <c r="B14" s="107">
        <v>2015</v>
      </c>
      <c r="C14" s="46">
        <v>245</v>
      </c>
      <c r="D14" s="59">
        <v>145</v>
      </c>
      <c r="E14" s="5">
        <v>49</v>
      </c>
      <c r="F14" s="46">
        <v>167</v>
      </c>
      <c r="G14" s="104">
        <v>5</v>
      </c>
      <c r="H14" s="113">
        <v>250</v>
      </c>
      <c r="I14" s="113">
        <v>39</v>
      </c>
      <c r="J14" s="113">
        <v>130</v>
      </c>
    </row>
    <row r="15" spans="2:10" x14ac:dyDescent="0.2">
      <c r="B15" s="106">
        <v>2016</v>
      </c>
      <c r="C15" s="46">
        <v>234</v>
      </c>
      <c r="D15" s="47">
        <v>90</v>
      </c>
      <c r="E15" s="46">
        <v>46</v>
      </c>
      <c r="F15" s="46">
        <v>170</v>
      </c>
      <c r="G15" s="104">
        <v>5.0999999999999996</v>
      </c>
      <c r="H15" s="113">
        <v>250</v>
      </c>
      <c r="I15" s="113">
        <v>39</v>
      </c>
      <c r="J15" s="113">
        <v>130</v>
      </c>
    </row>
    <row r="16" spans="2:10" ht="13.5" thickBot="1" x14ac:dyDescent="0.25">
      <c r="B16" s="107">
        <v>2017</v>
      </c>
      <c r="C16" s="46">
        <v>250</v>
      </c>
      <c r="D16" s="47">
        <v>127</v>
      </c>
      <c r="E16" s="5">
        <v>49</v>
      </c>
      <c r="F16" s="46">
        <v>176</v>
      </c>
      <c r="G16" s="104">
        <f>+C16/E16</f>
        <v>5.1020408163265305</v>
      </c>
      <c r="H16" s="113">
        <v>250</v>
      </c>
      <c r="I16" s="113">
        <v>39</v>
      </c>
      <c r="J16" s="113">
        <v>130</v>
      </c>
    </row>
    <row r="17" spans="2:10" ht="14.25" thickTop="1" thickBot="1" x14ac:dyDescent="0.25">
      <c r="B17" s="106">
        <v>2017</v>
      </c>
      <c r="C17" s="46">
        <v>205</v>
      </c>
      <c r="D17" s="47">
        <v>72</v>
      </c>
      <c r="E17" s="46">
        <v>49</v>
      </c>
      <c r="F17" s="46">
        <v>142</v>
      </c>
      <c r="G17" s="119">
        <f t="shared" ref="G17:G19" si="0">+C17/E17</f>
        <v>4.1836734693877551</v>
      </c>
      <c r="H17" s="113">
        <v>250</v>
      </c>
      <c r="I17" s="113">
        <v>39</v>
      </c>
      <c r="J17" s="113">
        <v>130</v>
      </c>
    </row>
    <row r="18" spans="2:10" ht="14.25" thickTop="1" thickBot="1" x14ac:dyDescent="0.25">
      <c r="B18" s="109">
        <v>2018</v>
      </c>
      <c r="C18" s="70">
        <v>265</v>
      </c>
      <c r="D18" s="68">
        <v>79</v>
      </c>
      <c r="E18" s="69">
        <v>58</v>
      </c>
      <c r="F18" s="70">
        <v>191</v>
      </c>
      <c r="G18" s="104">
        <f t="shared" si="0"/>
        <v>4.568965517241379</v>
      </c>
      <c r="H18" s="113">
        <v>250</v>
      </c>
      <c r="I18" s="113">
        <v>39</v>
      </c>
      <c r="J18" s="113">
        <v>130</v>
      </c>
    </row>
    <row r="19" spans="2:10" ht="13.5" thickBot="1" x14ac:dyDescent="0.25">
      <c r="B19" s="106">
        <v>2019</v>
      </c>
      <c r="C19" s="70">
        <v>338</v>
      </c>
      <c r="D19" s="68">
        <v>87</v>
      </c>
      <c r="E19" s="69">
        <v>57</v>
      </c>
      <c r="F19" s="46">
        <v>264</v>
      </c>
      <c r="G19" s="116">
        <f t="shared" si="0"/>
        <v>5.9298245614035086</v>
      </c>
      <c r="H19" s="113">
        <v>250</v>
      </c>
      <c r="I19" s="113">
        <v>39</v>
      </c>
      <c r="J19" s="113">
        <v>130</v>
      </c>
    </row>
    <row r="20" spans="2:10" x14ac:dyDescent="0.2">
      <c r="B20" s="106">
        <v>2019</v>
      </c>
      <c r="C20" s="70">
        <v>337</v>
      </c>
      <c r="D20" s="68">
        <v>71</v>
      </c>
      <c r="E20" s="69">
        <v>62</v>
      </c>
      <c r="F20" s="70">
        <v>261</v>
      </c>
      <c r="G20" s="104">
        <f t="shared" ref="G20:G21" si="1">+C20/E20</f>
        <v>5.435483870967742</v>
      </c>
      <c r="H20" s="113">
        <v>250</v>
      </c>
      <c r="I20" s="113">
        <v>39</v>
      </c>
      <c r="J20" s="113">
        <v>130</v>
      </c>
    </row>
    <row r="21" spans="2:10" x14ac:dyDescent="0.2">
      <c r="B21" s="106">
        <v>2020</v>
      </c>
      <c r="C21" s="46">
        <v>348</v>
      </c>
      <c r="D21" s="47">
        <v>80</v>
      </c>
      <c r="E21" s="69">
        <v>69</v>
      </c>
      <c r="F21" s="46">
        <v>263</v>
      </c>
      <c r="G21" s="104">
        <f t="shared" si="1"/>
        <v>5.0434782608695654</v>
      </c>
      <c r="H21" s="113">
        <v>250</v>
      </c>
      <c r="I21" s="113">
        <v>39</v>
      </c>
      <c r="J21" s="113">
        <v>130</v>
      </c>
    </row>
    <row r="22" spans="2:10" ht="12.75" customHeight="1" x14ac:dyDescent="0.2">
      <c r="B22" s="106">
        <v>2021</v>
      </c>
      <c r="C22" s="46">
        <v>349</v>
      </c>
      <c r="D22" s="47">
        <v>68</v>
      </c>
      <c r="E22" s="69">
        <v>60</v>
      </c>
      <c r="F22" s="46">
        <v>280</v>
      </c>
      <c r="G22" s="104">
        <v>5.8</v>
      </c>
      <c r="H22" s="113">
        <v>250</v>
      </c>
      <c r="I22" s="113">
        <v>39</v>
      </c>
      <c r="J22" s="113">
        <v>130</v>
      </c>
    </row>
    <row r="23" spans="2:10" ht="12.75" customHeight="1" thickBot="1" x14ac:dyDescent="0.25">
      <c r="B23" s="110">
        <v>2022</v>
      </c>
      <c r="C23" s="46">
        <v>369</v>
      </c>
      <c r="D23" s="47">
        <v>73</v>
      </c>
      <c r="E23" s="69">
        <v>70</v>
      </c>
      <c r="F23" s="46">
        <v>289</v>
      </c>
      <c r="G23" s="104">
        <v>5.3</v>
      </c>
      <c r="H23" s="113">
        <v>250</v>
      </c>
      <c r="I23" s="113">
        <v>39</v>
      </c>
      <c r="J23" s="113">
        <v>130</v>
      </c>
    </row>
    <row r="24" spans="2:10" ht="13.5" thickBot="1" x14ac:dyDescent="0.25">
      <c r="B24" s="108">
        <v>2023</v>
      </c>
      <c r="C24" s="57">
        <v>374</v>
      </c>
      <c r="D24" s="47">
        <v>87</v>
      </c>
      <c r="E24" s="64">
        <v>71</v>
      </c>
      <c r="F24" s="57">
        <v>290</v>
      </c>
      <c r="G24" s="104">
        <v>5.3</v>
      </c>
      <c r="H24" s="113">
        <v>250</v>
      </c>
      <c r="I24" s="113">
        <v>39</v>
      </c>
      <c r="J24" s="113">
        <v>130</v>
      </c>
    </row>
  </sheetData>
  <conditionalFormatting sqref="C10">
    <cfRule type="cellIs" dxfId="137" priority="47" operator="lessThan">
      <formula>100</formula>
    </cfRule>
    <cfRule type="cellIs" dxfId="136" priority="48" operator="greaterThan">
      <formula>199</formula>
    </cfRule>
  </conditionalFormatting>
  <conditionalFormatting sqref="C12:C15">
    <cfRule type="cellIs" dxfId="135" priority="46" operator="notBetween">
      <formula>100</formula>
      <formula>199</formula>
    </cfRule>
  </conditionalFormatting>
  <conditionalFormatting sqref="C17">
    <cfRule type="cellIs" dxfId="134" priority="45" operator="notBetween">
      <formula>100</formula>
      <formula>199</formula>
    </cfRule>
  </conditionalFormatting>
  <conditionalFormatting sqref="C18:C19">
    <cfRule type="cellIs" dxfId="133" priority="44" operator="notBetween">
      <formula>100</formula>
      <formula>199</formula>
    </cfRule>
  </conditionalFormatting>
  <conditionalFormatting sqref="C16">
    <cfRule type="cellIs" dxfId="132" priority="43" operator="notBetween">
      <formula>100</formula>
      <formula>199</formula>
    </cfRule>
  </conditionalFormatting>
  <conditionalFormatting sqref="D12:D15">
    <cfRule type="cellIs" dxfId="131" priority="42" operator="greaterThan">
      <formula>250</formula>
    </cfRule>
  </conditionalFormatting>
  <conditionalFormatting sqref="D16">
    <cfRule type="cellIs" dxfId="130" priority="41" operator="greaterThan">
      <formula>250</formula>
    </cfRule>
  </conditionalFormatting>
  <conditionalFormatting sqref="D17">
    <cfRule type="cellIs" dxfId="129" priority="40" operator="greaterThan">
      <formula>250</formula>
    </cfRule>
  </conditionalFormatting>
  <conditionalFormatting sqref="D18:D19">
    <cfRule type="cellIs" dxfId="128" priority="39" operator="greaterThan">
      <formula>250</formula>
    </cfRule>
  </conditionalFormatting>
  <conditionalFormatting sqref="E13 E15">
    <cfRule type="cellIs" dxfId="127" priority="38" operator="lessThan">
      <formula>39</formula>
    </cfRule>
  </conditionalFormatting>
  <conditionalFormatting sqref="E17">
    <cfRule type="cellIs" dxfId="126" priority="37" operator="lessThan">
      <formula>39</formula>
    </cfRule>
  </conditionalFormatting>
  <conditionalFormatting sqref="F10">
    <cfRule type="cellIs" dxfId="125" priority="36" operator="greaterThan">
      <formula>130</formula>
    </cfRule>
  </conditionalFormatting>
  <conditionalFormatting sqref="F12:F15">
    <cfRule type="cellIs" dxfId="124" priority="35" operator="greaterThan">
      <formula>130</formula>
    </cfRule>
  </conditionalFormatting>
  <conditionalFormatting sqref="F18">
    <cfRule type="cellIs" dxfId="123" priority="33" operator="greaterThan">
      <formula>130</formula>
    </cfRule>
  </conditionalFormatting>
  <conditionalFormatting sqref="F16">
    <cfRule type="cellIs" dxfId="122" priority="32" operator="greaterThan">
      <formula>130</formula>
    </cfRule>
  </conditionalFormatting>
  <conditionalFormatting sqref="F9">
    <cfRule type="cellIs" dxfId="121" priority="31" operator="greaterThan">
      <formula>130</formula>
    </cfRule>
  </conditionalFormatting>
  <conditionalFormatting sqref="G16 G18:G19">
    <cfRule type="cellIs" dxfId="120" priority="29" operator="greaterThan">
      <formula>3.5</formula>
    </cfRule>
  </conditionalFormatting>
  <conditionalFormatting sqref="G12:G15">
    <cfRule type="cellIs" dxfId="119" priority="30" operator="greaterThan">
      <formula>3.5</formula>
    </cfRule>
  </conditionalFormatting>
  <conditionalFormatting sqref="G17">
    <cfRule type="cellIs" dxfId="118" priority="25" operator="greaterThan">
      <formula>250</formula>
    </cfRule>
  </conditionalFormatting>
  <conditionalFormatting sqref="C20">
    <cfRule type="cellIs" dxfId="117" priority="24" operator="notBetween">
      <formula>100</formula>
      <formula>199</formula>
    </cfRule>
  </conditionalFormatting>
  <conditionalFormatting sqref="F20">
    <cfRule type="cellIs" dxfId="116" priority="22" operator="greaterThan">
      <formula>130</formula>
    </cfRule>
  </conditionalFormatting>
  <conditionalFormatting sqref="G20">
    <cfRule type="cellIs" dxfId="115" priority="21" operator="greaterThan">
      <formula>3.5</formula>
    </cfRule>
  </conditionalFormatting>
  <conditionalFormatting sqref="C21">
    <cfRule type="cellIs" dxfId="114" priority="17" operator="notBetween">
      <formula>100</formula>
      <formula>199</formula>
    </cfRule>
  </conditionalFormatting>
  <conditionalFormatting sqref="D21">
    <cfRule type="cellIs" dxfId="113" priority="16" operator="greaterThan">
      <formula>250</formula>
    </cfRule>
  </conditionalFormatting>
  <conditionalFormatting sqref="F21">
    <cfRule type="cellIs" dxfId="112" priority="15" operator="greaterThan">
      <formula>130</formula>
    </cfRule>
  </conditionalFormatting>
  <conditionalFormatting sqref="G21">
    <cfRule type="cellIs" dxfId="111" priority="14" operator="greaterThan">
      <formula>3.5</formula>
    </cfRule>
  </conditionalFormatting>
  <conditionalFormatting sqref="F19">
    <cfRule type="cellIs" dxfId="110" priority="13" operator="greaterThan">
      <formula>130</formula>
    </cfRule>
  </conditionalFormatting>
  <conditionalFormatting sqref="D20">
    <cfRule type="cellIs" dxfId="109" priority="12" operator="greaterThan">
      <formula>250</formula>
    </cfRule>
  </conditionalFormatting>
  <conditionalFormatting sqref="C22:C24">
    <cfRule type="cellIs" dxfId="4" priority="5" operator="notBetween">
      <formula>100</formula>
      <formula>199</formula>
    </cfRule>
  </conditionalFormatting>
  <conditionalFormatting sqref="D22:D24">
    <cfRule type="cellIs" dxfId="3" priority="4" operator="greaterThan">
      <formula>250</formula>
    </cfRule>
  </conditionalFormatting>
  <conditionalFormatting sqref="F22:F24">
    <cfRule type="cellIs" dxfId="2" priority="3" operator="greaterThan">
      <formula>130</formula>
    </cfRule>
  </conditionalFormatting>
  <conditionalFormatting sqref="G22:G24">
    <cfRule type="cellIs" dxfId="1" priority="2" operator="greaterThan">
      <formula>3.5</formula>
    </cfRule>
  </conditionalFormatting>
  <conditionalFormatting sqref="F17">
    <cfRule type="cellIs" dxfId="0" priority="1" operator="greaterThan">
      <formula>130</formula>
    </cfRule>
  </conditionalFormatting>
  <pageMargins left="0.7" right="0.7" top="0.75" bottom="0.75" header="0.3" footer="0.3"/>
  <pageSetup paperSize="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5"/>
  <sheetViews>
    <sheetView workbookViewId="0">
      <pane xSplit="1" ySplit="3" topLeftCell="B34" activePane="bottomRight" state="frozen"/>
      <selection pane="topRight" activeCell="B1" sqref="B1"/>
      <selection pane="bottomLeft" activeCell="A4" sqref="A4"/>
      <selection pane="bottomRight" activeCell="C57" sqref="C57"/>
    </sheetView>
  </sheetViews>
  <sheetFormatPr defaultRowHeight="12.75" x14ac:dyDescent="0.2"/>
  <cols>
    <col min="1" max="1" width="1.5703125" bestFit="1" customWidth="1"/>
    <col min="2" max="2" width="16.85546875" style="22" bestFit="1" customWidth="1"/>
    <col min="3" max="3" width="8" style="20" bestFit="1" customWidth="1"/>
    <col min="4" max="4" width="1.5703125" bestFit="1" customWidth="1"/>
    <col min="5" max="5" width="8.7109375" style="21" bestFit="1" customWidth="1"/>
    <col min="6" max="6" width="1.5703125" bestFit="1" customWidth="1"/>
  </cols>
  <sheetData>
    <row r="1" spans="1:6" x14ac:dyDescent="0.2">
      <c r="C1" s="39">
        <f>AVERAGE(C4:C81)</f>
        <v>114.90384615384616</v>
      </c>
      <c r="D1" s="40" t="s">
        <v>32</v>
      </c>
      <c r="E1" s="39">
        <f>AVERAGE(E4:E157)</f>
        <v>71.692307692307693</v>
      </c>
    </row>
    <row r="2" spans="1:6" x14ac:dyDescent="0.2">
      <c r="B2" s="49" t="s">
        <v>114</v>
      </c>
      <c r="C2" s="20">
        <v>120</v>
      </c>
      <c r="D2" s="25" t="s">
        <v>32</v>
      </c>
      <c r="E2" s="21">
        <v>80</v>
      </c>
      <c r="F2" t="s">
        <v>30</v>
      </c>
    </row>
    <row r="3" spans="1:6" x14ac:dyDescent="0.2">
      <c r="A3" t="s">
        <v>30</v>
      </c>
      <c r="B3" s="28" t="s">
        <v>33</v>
      </c>
      <c r="C3" s="29" t="s">
        <v>29</v>
      </c>
      <c r="D3" s="30"/>
      <c r="E3" s="31" t="s">
        <v>31</v>
      </c>
    </row>
    <row r="4" spans="1:6" x14ac:dyDescent="0.2">
      <c r="B4" s="22">
        <v>39114</v>
      </c>
      <c r="C4" s="20">
        <v>114</v>
      </c>
      <c r="D4" s="25" t="s">
        <v>32</v>
      </c>
      <c r="E4" s="21">
        <v>78</v>
      </c>
    </row>
    <row r="5" spans="1:6" x14ac:dyDescent="0.2">
      <c r="B5" s="26">
        <v>39142</v>
      </c>
      <c r="C5" s="23">
        <v>116</v>
      </c>
      <c r="D5" s="27" t="s">
        <v>32</v>
      </c>
      <c r="E5" s="24">
        <v>70</v>
      </c>
    </row>
    <row r="6" spans="1:6" x14ac:dyDescent="0.2">
      <c r="B6" s="22">
        <v>39177</v>
      </c>
      <c r="C6" s="20">
        <v>100</v>
      </c>
      <c r="D6" s="25" t="s">
        <v>32</v>
      </c>
      <c r="E6" s="21">
        <v>64</v>
      </c>
    </row>
    <row r="7" spans="1:6" x14ac:dyDescent="0.2">
      <c r="B7" s="26">
        <v>39240</v>
      </c>
      <c r="C7" s="23">
        <v>106</v>
      </c>
      <c r="D7" s="27" t="s">
        <v>32</v>
      </c>
      <c r="E7" s="24">
        <v>78</v>
      </c>
    </row>
    <row r="8" spans="1:6" x14ac:dyDescent="0.2">
      <c r="B8" s="22">
        <v>39296</v>
      </c>
      <c r="C8" s="20">
        <v>110</v>
      </c>
      <c r="D8" s="25" t="s">
        <v>32</v>
      </c>
      <c r="E8" s="21">
        <v>78</v>
      </c>
    </row>
    <row r="9" spans="1:6" x14ac:dyDescent="0.2">
      <c r="B9" s="26">
        <v>39331</v>
      </c>
      <c r="C9" s="23">
        <v>100</v>
      </c>
      <c r="D9" s="27" t="s">
        <v>32</v>
      </c>
      <c r="E9" s="24">
        <v>62</v>
      </c>
    </row>
    <row r="10" spans="1:6" x14ac:dyDescent="0.2">
      <c r="B10" s="22">
        <v>39450</v>
      </c>
      <c r="C10" s="20">
        <v>100</v>
      </c>
      <c r="D10" s="25" t="s">
        <v>32</v>
      </c>
      <c r="E10" s="21">
        <v>68</v>
      </c>
    </row>
    <row r="11" spans="1:6" x14ac:dyDescent="0.2">
      <c r="B11" s="26">
        <v>39485</v>
      </c>
      <c r="C11" s="23">
        <v>100</v>
      </c>
      <c r="D11" s="27" t="s">
        <v>32</v>
      </c>
      <c r="E11" s="24">
        <v>58</v>
      </c>
    </row>
    <row r="12" spans="1:6" x14ac:dyDescent="0.2">
      <c r="B12" s="22">
        <v>39611</v>
      </c>
      <c r="C12" s="20">
        <v>98</v>
      </c>
      <c r="D12" s="25" t="s">
        <v>32</v>
      </c>
      <c r="E12" s="21">
        <v>60</v>
      </c>
    </row>
    <row r="13" spans="1:6" x14ac:dyDescent="0.2">
      <c r="B13" s="26">
        <v>39632</v>
      </c>
      <c r="C13" s="23">
        <v>100</v>
      </c>
      <c r="D13" s="27" t="s">
        <v>32</v>
      </c>
      <c r="E13" s="24">
        <v>60</v>
      </c>
    </row>
    <row r="14" spans="1:6" x14ac:dyDescent="0.2">
      <c r="B14" s="22">
        <v>39695</v>
      </c>
      <c r="C14" s="20">
        <v>92</v>
      </c>
      <c r="D14" s="25" t="s">
        <v>32</v>
      </c>
      <c r="E14" s="21">
        <v>58</v>
      </c>
    </row>
    <row r="15" spans="1:6" x14ac:dyDescent="0.2">
      <c r="B15" s="26">
        <v>39758</v>
      </c>
      <c r="C15" s="23">
        <v>110</v>
      </c>
      <c r="D15" s="27" t="s">
        <v>32</v>
      </c>
      <c r="E15" s="24">
        <v>78</v>
      </c>
    </row>
    <row r="16" spans="1:6" x14ac:dyDescent="0.2">
      <c r="B16" s="22">
        <v>39786</v>
      </c>
      <c r="C16" s="20">
        <v>130</v>
      </c>
      <c r="D16" s="25" t="s">
        <v>32</v>
      </c>
      <c r="E16" s="21">
        <v>70</v>
      </c>
    </row>
    <row r="17" spans="2:5" x14ac:dyDescent="0.2">
      <c r="B17" s="26">
        <v>39821</v>
      </c>
      <c r="C17" s="23">
        <v>120</v>
      </c>
      <c r="D17" s="27" t="s">
        <v>32</v>
      </c>
      <c r="E17" s="24">
        <v>90</v>
      </c>
    </row>
    <row r="18" spans="2:5" x14ac:dyDescent="0.2">
      <c r="B18" s="22">
        <v>39821</v>
      </c>
      <c r="C18" s="20">
        <v>122</v>
      </c>
      <c r="D18" s="25" t="s">
        <v>32</v>
      </c>
      <c r="E18" s="21">
        <v>86</v>
      </c>
    </row>
    <row r="19" spans="2:5" x14ac:dyDescent="0.2">
      <c r="B19" s="26">
        <v>39849</v>
      </c>
      <c r="C19" s="23">
        <v>114</v>
      </c>
      <c r="D19" s="27" t="s">
        <v>32</v>
      </c>
      <c r="E19" s="24">
        <v>74</v>
      </c>
    </row>
    <row r="20" spans="2:5" x14ac:dyDescent="0.2">
      <c r="B20" s="22">
        <v>39877</v>
      </c>
      <c r="C20" s="20">
        <v>110</v>
      </c>
      <c r="D20" s="25" t="s">
        <v>32</v>
      </c>
      <c r="E20" s="21">
        <v>72</v>
      </c>
    </row>
    <row r="21" spans="2:5" x14ac:dyDescent="0.2">
      <c r="B21" s="26">
        <v>39940</v>
      </c>
      <c r="C21" s="23">
        <v>102</v>
      </c>
      <c r="D21" s="27" t="s">
        <v>32</v>
      </c>
      <c r="E21" s="24">
        <v>72</v>
      </c>
    </row>
    <row r="22" spans="2:5" x14ac:dyDescent="0.2">
      <c r="B22" s="22">
        <v>39996</v>
      </c>
      <c r="C22" s="20">
        <v>90</v>
      </c>
      <c r="D22" s="25" t="s">
        <v>32</v>
      </c>
      <c r="E22" s="21">
        <v>60</v>
      </c>
    </row>
    <row r="23" spans="2:5" x14ac:dyDescent="0.2">
      <c r="B23" s="26">
        <v>40038</v>
      </c>
      <c r="C23" s="23">
        <v>112</v>
      </c>
      <c r="D23" s="27" t="s">
        <v>32</v>
      </c>
      <c r="E23" s="24">
        <v>68</v>
      </c>
    </row>
    <row r="24" spans="2:5" x14ac:dyDescent="0.2">
      <c r="B24" s="22">
        <v>40059</v>
      </c>
      <c r="C24" s="20">
        <v>110</v>
      </c>
      <c r="D24" s="25" t="s">
        <v>32</v>
      </c>
      <c r="E24" s="21">
        <v>70</v>
      </c>
    </row>
    <row r="25" spans="2:5" x14ac:dyDescent="0.2">
      <c r="B25" s="26">
        <v>40213</v>
      </c>
      <c r="C25" s="23">
        <v>110</v>
      </c>
      <c r="D25" s="27" t="s">
        <v>32</v>
      </c>
      <c r="E25" s="24">
        <v>66</v>
      </c>
    </row>
    <row r="26" spans="2:5" x14ac:dyDescent="0.2">
      <c r="B26" s="22">
        <v>40241</v>
      </c>
      <c r="C26" s="20">
        <v>130</v>
      </c>
      <c r="D26" s="25" t="s">
        <v>32</v>
      </c>
      <c r="E26" s="21">
        <v>78</v>
      </c>
    </row>
    <row r="27" spans="2:5" x14ac:dyDescent="0.2">
      <c r="B27" s="26">
        <v>40269</v>
      </c>
      <c r="C27" s="23">
        <v>124</v>
      </c>
      <c r="D27" s="27" t="s">
        <v>32</v>
      </c>
      <c r="E27" s="24">
        <v>78</v>
      </c>
    </row>
    <row r="28" spans="2:5" x14ac:dyDescent="0.2">
      <c r="B28" s="22">
        <v>40304</v>
      </c>
      <c r="C28" s="20">
        <v>120</v>
      </c>
      <c r="D28" s="25" t="s">
        <v>32</v>
      </c>
      <c r="E28" s="21">
        <v>68</v>
      </c>
    </row>
    <row r="29" spans="2:5" x14ac:dyDescent="0.2">
      <c r="B29" s="26">
        <v>40339</v>
      </c>
      <c r="C29" s="23">
        <v>120</v>
      </c>
      <c r="D29" s="27" t="s">
        <v>32</v>
      </c>
      <c r="E29" s="24">
        <v>68</v>
      </c>
    </row>
    <row r="30" spans="2:5" x14ac:dyDescent="0.2">
      <c r="B30" s="22">
        <v>40398</v>
      </c>
      <c r="C30" s="20">
        <v>136</v>
      </c>
      <c r="D30" s="25" t="s">
        <v>32</v>
      </c>
      <c r="E30" s="21">
        <v>84</v>
      </c>
    </row>
    <row r="31" spans="2:5" x14ac:dyDescent="0.2">
      <c r="B31" s="26">
        <v>40486</v>
      </c>
      <c r="C31" s="23">
        <v>110</v>
      </c>
      <c r="D31" s="27" t="s">
        <v>32</v>
      </c>
      <c r="E31" s="24">
        <v>60</v>
      </c>
    </row>
    <row r="32" spans="2:5" x14ac:dyDescent="0.2">
      <c r="B32" s="22">
        <v>40514</v>
      </c>
      <c r="C32" s="20">
        <v>120</v>
      </c>
      <c r="D32" s="25" t="s">
        <v>32</v>
      </c>
      <c r="E32" s="21">
        <v>72</v>
      </c>
    </row>
    <row r="33" spans="2:5" x14ac:dyDescent="0.2">
      <c r="B33" s="26">
        <v>40549</v>
      </c>
      <c r="C33" s="23">
        <v>124</v>
      </c>
      <c r="D33" s="27" t="s">
        <v>32</v>
      </c>
      <c r="E33" s="24">
        <v>76</v>
      </c>
    </row>
    <row r="34" spans="2:5" x14ac:dyDescent="0.2">
      <c r="B34" s="22">
        <v>40577</v>
      </c>
      <c r="C34" s="20">
        <v>118</v>
      </c>
      <c r="D34" s="25" t="s">
        <v>32</v>
      </c>
      <c r="E34" s="21">
        <v>80</v>
      </c>
    </row>
    <row r="35" spans="2:5" x14ac:dyDescent="0.2">
      <c r="B35" s="26">
        <v>40605</v>
      </c>
      <c r="C35" s="23">
        <v>102</v>
      </c>
      <c r="D35" s="27" t="s">
        <v>32</v>
      </c>
      <c r="E35" s="24">
        <v>70</v>
      </c>
    </row>
    <row r="36" spans="2:5" x14ac:dyDescent="0.2">
      <c r="B36" s="22">
        <v>40668</v>
      </c>
      <c r="C36" s="20">
        <v>120</v>
      </c>
      <c r="D36" s="25" t="s">
        <v>32</v>
      </c>
      <c r="E36" s="21">
        <v>60</v>
      </c>
    </row>
    <row r="37" spans="2:5" x14ac:dyDescent="0.2">
      <c r="B37" s="26">
        <v>40696</v>
      </c>
      <c r="C37" s="23">
        <v>112</v>
      </c>
      <c r="D37" s="27" t="s">
        <v>32</v>
      </c>
      <c r="E37" s="24">
        <v>68</v>
      </c>
    </row>
    <row r="38" spans="2:5" x14ac:dyDescent="0.2">
      <c r="B38" s="22">
        <v>40731</v>
      </c>
      <c r="C38" s="20">
        <v>110</v>
      </c>
      <c r="D38" s="25" t="s">
        <v>32</v>
      </c>
      <c r="E38" s="21">
        <v>58</v>
      </c>
    </row>
    <row r="39" spans="2:5" x14ac:dyDescent="0.2">
      <c r="B39" s="26">
        <v>40850</v>
      </c>
      <c r="C39" s="23">
        <v>120</v>
      </c>
      <c r="D39" s="27" t="s">
        <v>32</v>
      </c>
      <c r="E39" s="24">
        <v>60</v>
      </c>
    </row>
    <row r="40" spans="2:5" x14ac:dyDescent="0.2">
      <c r="B40" s="22">
        <v>40878</v>
      </c>
      <c r="C40" s="20">
        <v>118</v>
      </c>
      <c r="D40" s="25" t="s">
        <v>32</v>
      </c>
      <c r="E40" s="21">
        <v>70</v>
      </c>
    </row>
    <row r="41" spans="2:5" x14ac:dyDescent="0.2">
      <c r="B41" s="26">
        <v>40941</v>
      </c>
      <c r="C41" s="23">
        <v>140</v>
      </c>
      <c r="D41" s="27" t="s">
        <v>32</v>
      </c>
      <c r="E41" s="24">
        <v>80</v>
      </c>
    </row>
    <row r="42" spans="2:5" x14ac:dyDescent="0.2">
      <c r="B42" s="22">
        <v>41011</v>
      </c>
      <c r="C42" s="20">
        <v>126</v>
      </c>
      <c r="D42" s="25" t="s">
        <v>32</v>
      </c>
      <c r="E42" s="21">
        <v>82</v>
      </c>
    </row>
    <row r="43" spans="2:5" x14ac:dyDescent="0.2">
      <c r="B43" s="26">
        <v>41067</v>
      </c>
      <c r="C43" s="23">
        <v>140</v>
      </c>
      <c r="D43" s="27" t="s">
        <v>32</v>
      </c>
      <c r="E43" s="24">
        <v>80</v>
      </c>
    </row>
    <row r="44" spans="2:5" x14ac:dyDescent="0.2">
      <c r="B44" s="22">
        <v>41158</v>
      </c>
      <c r="C44" s="20">
        <v>112</v>
      </c>
      <c r="D44" s="25" t="s">
        <v>32</v>
      </c>
      <c r="E44" s="21">
        <v>78</v>
      </c>
    </row>
    <row r="45" spans="2:5" x14ac:dyDescent="0.2">
      <c r="B45" s="26">
        <v>41249</v>
      </c>
      <c r="C45" s="23">
        <v>130</v>
      </c>
      <c r="D45" s="27" t="s">
        <v>32</v>
      </c>
      <c r="E45" s="24">
        <v>80</v>
      </c>
    </row>
    <row r="46" spans="2:5" x14ac:dyDescent="0.2">
      <c r="B46" s="22">
        <v>41277</v>
      </c>
      <c r="C46" s="20">
        <v>130</v>
      </c>
      <c r="D46" s="25" t="s">
        <v>32</v>
      </c>
      <c r="E46" s="21">
        <v>80</v>
      </c>
    </row>
    <row r="47" spans="2:5" x14ac:dyDescent="0.2">
      <c r="B47" s="26">
        <v>41312</v>
      </c>
      <c r="C47" s="23">
        <v>120</v>
      </c>
      <c r="D47" s="27" t="s">
        <v>32</v>
      </c>
      <c r="E47" s="24">
        <v>80</v>
      </c>
    </row>
    <row r="48" spans="2:5" x14ac:dyDescent="0.2">
      <c r="B48" s="22">
        <v>41340</v>
      </c>
      <c r="C48" s="20">
        <v>120</v>
      </c>
      <c r="D48" s="25" t="s">
        <v>32</v>
      </c>
      <c r="E48" s="21">
        <v>80</v>
      </c>
    </row>
    <row r="49" spans="2:5" x14ac:dyDescent="0.2">
      <c r="B49" s="26">
        <v>41373</v>
      </c>
      <c r="C49" s="23">
        <v>102</v>
      </c>
      <c r="D49" s="27" t="s">
        <v>32</v>
      </c>
      <c r="E49" s="24">
        <v>70</v>
      </c>
    </row>
    <row r="50" spans="2:5" x14ac:dyDescent="0.2">
      <c r="B50" s="22">
        <v>41704</v>
      </c>
      <c r="C50" s="20">
        <v>100</v>
      </c>
      <c r="D50" s="25" t="s">
        <v>32</v>
      </c>
      <c r="E50" s="21">
        <v>70</v>
      </c>
    </row>
    <row r="51" spans="2:5" x14ac:dyDescent="0.2">
      <c r="B51" s="26">
        <v>41732</v>
      </c>
      <c r="C51" s="23">
        <v>100</v>
      </c>
      <c r="D51" s="27" t="s">
        <v>32</v>
      </c>
      <c r="E51" s="24">
        <v>60</v>
      </c>
    </row>
    <row r="52" spans="2:5" x14ac:dyDescent="0.2">
      <c r="B52" s="22">
        <v>41773</v>
      </c>
      <c r="C52" s="20">
        <v>102</v>
      </c>
      <c r="D52" s="25" t="s">
        <v>32</v>
      </c>
      <c r="E52" s="21">
        <v>62</v>
      </c>
    </row>
    <row r="53" spans="2:5" x14ac:dyDescent="0.2">
      <c r="B53" s="26">
        <v>41795</v>
      </c>
      <c r="C53" s="23">
        <v>120</v>
      </c>
      <c r="D53" s="27" t="s">
        <v>32</v>
      </c>
      <c r="E53" s="24">
        <v>70</v>
      </c>
    </row>
    <row r="54" spans="2:5" x14ac:dyDescent="0.2">
      <c r="B54" s="22">
        <v>42838</v>
      </c>
      <c r="C54" s="20">
        <v>130</v>
      </c>
      <c r="E54" s="21">
        <v>82</v>
      </c>
    </row>
    <row r="55" spans="2:5" x14ac:dyDescent="0.2">
      <c r="B55" s="22">
        <v>44690</v>
      </c>
      <c r="C55" s="20">
        <v>153</v>
      </c>
      <c r="D55" s="25" t="s">
        <v>32</v>
      </c>
      <c r="E55" s="21">
        <v>84</v>
      </c>
    </row>
  </sheetData>
  <phoneticPr fontId="2" type="noConversion"/>
  <conditionalFormatting sqref="C4">
    <cfRule type="cellIs" dxfId="105" priority="100" operator="greaterThan">
      <formula>$C$2</formula>
    </cfRule>
  </conditionalFormatting>
  <conditionalFormatting sqref="C5">
    <cfRule type="cellIs" dxfId="104" priority="99" operator="greaterThan">
      <formula>$C$2</formula>
    </cfRule>
  </conditionalFormatting>
  <conditionalFormatting sqref="E5">
    <cfRule type="cellIs" dxfId="103" priority="98" operator="greaterThan">
      <formula>$E$2</formula>
    </cfRule>
  </conditionalFormatting>
  <conditionalFormatting sqref="E4">
    <cfRule type="cellIs" dxfId="102" priority="97" operator="greaterThan">
      <formula>$E$2</formula>
    </cfRule>
  </conditionalFormatting>
  <conditionalFormatting sqref="C6">
    <cfRule type="cellIs" dxfId="101" priority="96" operator="greaterThan">
      <formula>$C$2</formula>
    </cfRule>
  </conditionalFormatting>
  <conditionalFormatting sqref="C7">
    <cfRule type="cellIs" dxfId="100" priority="95" operator="greaterThan">
      <formula>$C$2</formula>
    </cfRule>
  </conditionalFormatting>
  <conditionalFormatting sqref="E7">
    <cfRule type="cellIs" dxfId="99" priority="94" operator="greaterThan">
      <formula>$E$2</formula>
    </cfRule>
  </conditionalFormatting>
  <conditionalFormatting sqref="E6">
    <cfRule type="cellIs" dxfId="98" priority="93" operator="greaterThan">
      <formula>$E$2</formula>
    </cfRule>
  </conditionalFormatting>
  <conditionalFormatting sqref="C8">
    <cfRule type="cellIs" dxfId="97" priority="92" operator="greaterThan">
      <formula>$C$2</formula>
    </cfRule>
  </conditionalFormatting>
  <conditionalFormatting sqref="C9">
    <cfRule type="cellIs" dxfId="96" priority="91" operator="greaterThan">
      <formula>$C$2</formula>
    </cfRule>
  </conditionalFormatting>
  <conditionalFormatting sqref="E9">
    <cfRule type="cellIs" dxfId="95" priority="90" operator="greaterThan">
      <formula>$E$2</formula>
    </cfRule>
  </conditionalFormatting>
  <conditionalFormatting sqref="E8">
    <cfRule type="cellIs" dxfId="94" priority="89" operator="greaterThan">
      <formula>$E$2</formula>
    </cfRule>
  </conditionalFormatting>
  <conditionalFormatting sqref="C10">
    <cfRule type="cellIs" dxfId="93" priority="88" operator="greaterThan">
      <formula>$C$2</formula>
    </cfRule>
  </conditionalFormatting>
  <conditionalFormatting sqref="C11">
    <cfRule type="cellIs" dxfId="92" priority="87" operator="greaterThan">
      <formula>$C$2</formula>
    </cfRule>
  </conditionalFormatting>
  <conditionalFormatting sqref="E11">
    <cfRule type="cellIs" dxfId="91" priority="86" operator="greaterThan">
      <formula>$E$2</formula>
    </cfRule>
  </conditionalFormatting>
  <conditionalFormatting sqref="E10">
    <cfRule type="cellIs" dxfId="90" priority="85" operator="greaterThan">
      <formula>$E$2</formula>
    </cfRule>
  </conditionalFormatting>
  <conditionalFormatting sqref="C12">
    <cfRule type="cellIs" dxfId="89" priority="84" operator="greaterThan">
      <formula>$C$2</formula>
    </cfRule>
  </conditionalFormatting>
  <conditionalFormatting sqref="C13">
    <cfRule type="cellIs" dxfId="88" priority="83" operator="greaterThan">
      <formula>$C$2</formula>
    </cfRule>
  </conditionalFormatting>
  <conditionalFormatting sqref="E13">
    <cfRule type="cellIs" dxfId="87" priority="82" operator="greaterThan">
      <formula>$E$2</formula>
    </cfRule>
  </conditionalFormatting>
  <conditionalFormatting sqref="E12">
    <cfRule type="cellIs" dxfId="86" priority="81" operator="greaterThan">
      <formula>$E$2</formula>
    </cfRule>
  </conditionalFormatting>
  <conditionalFormatting sqref="C14">
    <cfRule type="cellIs" dxfId="85" priority="80" operator="greaterThan">
      <formula>$C$2</formula>
    </cfRule>
  </conditionalFormatting>
  <conditionalFormatting sqref="C15">
    <cfRule type="cellIs" dxfId="84" priority="79" operator="greaterThan">
      <formula>$C$2</formula>
    </cfRule>
  </conditionalFormatting>
  <conditionalFormatting sqref="E15">
    <cfRule type="cellIs" dxfId="83" priority="78" operator="greaterThan">
      <formula>$E$2</formula>
    </cfRule>
  </conditionalFormatting>
  <conditionalFormatting sqref="E14">
    <cfRule type="cellIs" dxfId="82" priority="77" operator="greaterThan">
      <formula>$E$2</formula>
    </cfRule>
  </conditionalFormatting>
  <conditionalFormatting sqref="C16">
    <cfRule type="cellIs" dxfId="81" priority="76" operator="greaterThan">
      <formula>$C$2</formula>
    </cfRule>
  </conditionalFormatting>
  <conditionalFormatting sqref="C17">
    <cfRule type="cellIs" dxfId="80" priority="75" operator="greaterThan">
      <formula>$C$2</formula>
    </cfRule>
  </conditionalFormatting>
  <conditionalFormatting sqref="E17">
    <cfRule type="cellIs" dxfId="79" priority="74" operator="greaterThan">
      <formula>$E$2</formula>
    </cfRule>
  </conditionalFormatting>
  <conditionalFormatting sqref="E16">
    <cfRule type="cellIs" dxfId="78" priority="73" operator="greaterThan">
      <formula>$E$2</formula>
    </cfRule>
  </conditionalFormatting>
  <conditionalFormatting sqref="C18">
    <cfRule type="cellIs" dxfId="77" priority="72" operator="greaterThan">
      <formula>$C$2</formula>
    </cfRule>
  </conditionalFormatting>
  <conditionalFormatting sqref="C19">
    <cfRule type="cellIs" dxfId="76" priority="71" operator="greaterThan">
      <formula>$C$2</formula>
    </cfRule>
  </conditionalFormatting>
  <conditionalFormatting sqref="E19">
    <cfRule type="cellIs" dxfId="75" priority="70" operator="greaterThan">
      <formula>$E$2</formula>
    </cfRule>
  </conditionalFormatting>
  <conditionalFormatting sqref="E18">
    <cfRule type="cellIs" dxfId="74" priority="69" operator="greaterThan">
      <formula>$E$2</formula>
    </cfRule>
  </conditionalFormatting>
  <conditionalFormatting sqref="C20">
    <cfRule type="cellIs" dxfId="73" priority="68" operator="greaterThan">
      <formula>$C$2</formula>
    </cfRule>
  </conditionalFormatting>
  <conditionalFormatting sqref="C21">
    <cfRule type="cellIs" dxfId="72" priority="67" operator="greaterThan">
      <formula>$C$2</formula>
    </cfRule>
  </conditionalFormatting>
  <conditionalFormatting sqref="E21">
    <cfRule type="cellIs" dxfId="71" priority="66" operator="greaterThan">
      <formula>$E$2</formula>
    </cfRule>
  </conditionalFormatting>
  <conditionalFormatting sqref="E20">
    <cfRule type="cellIs" dxfId="70" priority="65" operator="greaterThan">
      <formula>$E$2</formula>
    </cfRule>
  </conditionalFormatting>
  <conditionalFormatting sqref="C22">
    <cfRule type="cellIs" dxfId="69" priority="64" operator="greaterThan">
      <formula>$C$2</formula>
    </cfRule>
  </conditionalFormatting>
  <conditionalFormatting sqref="C23">
    <cfRule type="cellIs" dxfId="68" priority="63" operator="greaterThan">
      <formula>$C$2</formula>
    </cfRule>
  </conditionalFormatting>
  <conditionalFormatting sqref="E23">
    <cfRule type="cellIs" dxfId="67" priority="62" operator="greaterThan">
      <formula>$E$2</formula>
    </cfRule>
  </conditionalFormatting>
  <conditionalFormatting sqref="E22">
    <cfRule type="cellIs" dxfId="66" priority="61" operator="greaterThan">
      <formula>$E$2</formula>
    </cfRule>
  </conditionalFormatting>
  <conditionalFormatting sqref="C24">
    <cfRule type="cellIs" dxfId="65" priority="60" operator="greaterThan">
      <formula>$C$2</formula>
    </cfRule>
  </conditionalFormatting>
  <conditionalFormatting sqref="C25">
    <cfRule type="cellIs" dxfId="64" priority="59" operator="greaterThan">
      <formula>$C$2</formula>
    </cfRule>
  </conditionalFormatting>
  <conditionalFormatting sqref="E25">
    <cfRule type="cellIs" dxfId="63" priority="58" operator="greaterThan">
      <formula>$E$2</formula>
    </cfRule>
  </conditionalFormatting>
  <conditionalFormatting sqref="E24">
    <cfRule type="cellIs" dxfId="62" priority="57" operator="greaterThan">
      <formula>$E$2</formula>
    </cfRule>
  </conditionalFormatting>
  <conditionalFormatting sqref="C26">
    <cfRule type="cellIs" dxfId="61" priority="56" operator="greaterThan">
      <formula>$C$2</formula>
    </cfRule>
  </conditionalFormatting>
  <conditionalFormatting sqref="C27">
    <cfRule type="cellIs" dxfId="60" priority="55" operator="greaterThan">
      <formula>$C$2</formula>
    </cfRule>
  </conditionalFormatting>
  <conditionalFormatting sqref="E27">
    <cfRule type="cellIs" dxfId="59" priority="54" operator="greaterThan">
      <formula>$E$2</formula>
    </cfRule>
  </conditionalFormatting>
  <conditionalFormatting sqref="E26">
    <cfRule type="cellIs" dxfId="58" priority="53" operator="greaterThan">
      <formula>$E$2</formula>
    </cfRule>
  </conditionalFormatting>
  <conditionalFormatting sqref="C28">
    <cfRule type="cellIs" dxfId="57" priority="52" operator="greaterThan">
      <formula>$C$2</formula>
    </cfRule>
  </conditionalFormatting>
  <conditionalFormatting sqref="C29">
    <cfRule type="cellIs" dxfId="56" priority="51" operator="greaterThan">
      <formula>$C$2</formula>
    </cfRule>
  </conditionalFormatting>
  <conditionalFormatting sqref="E29">
    <cfRule type="cellIs" dxfId="55" priority="50" operator="greaterThan">
      <formula>$E$2</formula>
    </cfRule>
  </conditionalFormatting>
  <conditionalFormatting sqref="E28">
    <cfRule type="cellIs" dxfId="54" priority="49" operator="greaterThan">
      <formula>$E$2</formula>
    </cfRule>
  </conditionalFormatting>
  <conditionalFormatting sqref="C30">
    <cfRule type="cellIs" dxfId="53" priority="48" operator="greaterThan">
      <formula>$C$2</formula>
    </cfRule>
  </conditionalFormatting>
  <conditionalFormatting sqref="C31">
    <cfRule type="cellIs" dxfId="52" priority="47" operator="greaterThan">
      <formula>$C$2</formula>
    </cfRule>
  </conditionalFormatting>
  <conditionalFormatting sqref="E31">
    <cfRule type="cellIs" dxfId="51" priority="46" operator="greaterThan">
      <formula>$E$2</formula>
    </cfRule>
  </conditionalFormatting>
  <conditionalFormatting sqref="E30">
    <cfRule type="cellIs" dxfId="50" priority="45" operator="greaterThan">
      <formula>$E$2</formula>
    </cfRule>
  </conditionalFormatting>
  <conditionalFormatting sqref="C32">
    <cfRule type="cellIs" dxfId="49" priority="44" operator="greaterThan">
      <formula>$C$2</formula>
    </cfRule>
  </conditionalFormatting>
  <conditionalFormatting sqref="C33">
    <cfRule type="cellIs" dxfId="48" priority="43" operator="greaterThan">
      <formula>$C$2</formula>
    </cfRule>
  </conditionalFormatting>
  <conditionalFormatting sqref="E33">
    <cfRule type="cellIs" dxfId="47" priority="42" operator="greaterThan">
      <formula>$E$2</formula>
    </cfRule>
  </conditionalFormatting>
  <conditionalFormatting sqref="E32">
    <cfRule type="cellIs" dxfId="46" priority="41" operator="greaterThan">
      <formula>$E$2</formula>
    </cfRule>
  </conditionalFormatting>
  <conditionalFormatting sqref="C34">
    <cfRule type="cellIs" dxfId="45" priority="40" operator="greaterThan">
      <formula>$C$2</formula>
    </cfRule>
  </conditionalFormatting>
  <conditionalFormatting sqref="C35">
    <cfRule type="cellIs" dxfId="44" priority="39" operator="greaterThan">
      <formula>$C$2</formula>
    </cfRule>
  </conditionalFormatting>
  <conditionalFormatting sqref="E35">
    <cfRule type="cellIs" dxfId="43" priority="38" operator="greaterThan">
      <formula>$E$2</formula>
    </cfRule>
  </conditionalFormatting>
  <conditionalFormatting sqref="E34">
    <cfRule type="cellIs" dxfId="42" priority="37" operator="greaterThan">
      <formula>$E$2</formula>
    </cfRule>
  </conditionalFormatting>
  <conditionalFormatting sqref="C36">
    <cfRule type="cellIs" dxfId="41" priority="36" operator="greaterThan">
      <formula>$C$2</formula>
    </cfRule>
  </conditionalFormatting>
  <conditionalFormatting sqref="C37">
    <cfRule type="cellIs" dxfId="40" priority="35" operator="greaterThan">
      <formula>$C$2</formula>
    </cfRule>
  </conditionalFormatting>
  <conditionalFormatting sqref="E37">
    <cfRule type="cellIs" dxfId="39" priority="34" operator="greaterThan">
      <formula>$E$2</formula>
    </cfRule>
  </conditionalFormatting>
  <conditionalFormatting sqref="E36">
    <cfRule type="cellIs" dxfId="38" priority="33" operator="greaterThan">
      <formula>$E$2</formula>
    </cfRule>
  </conditionalFormatting>
  <conditionalFormatting sqref="C38">
    <cfRule type="cellIs" dxfId="37" priority="32" operator="greaterThan">
      <formula>$C$2</formula>
    </cfRule>
  </conditionalFormatting>
  <conditionalFormatting sqref="C39">
    <cfRule type="cellIs" dxfId="36" priority="31" operator="greaterThan">
      <formula>$C$2</formula>
    </cfRule>
  </conditionalFormatting>
  <conditionalFormatting sqref="E39">
    <cfRule type="cellIs" dxfId="35" priority="30" operator="greaterThan">
      <formula>$E$2</formula>
    </cfRule>
  </conditionalFormatting>
  <conditionalFormatting sqref="E38">
    <cfRule type="cellIs" dxfId="34" priority="29" operator="greaterThan">
      <formula>$E$2</formula>
    </cfRule>
  </conditionalFormatting>
  <conditionalFormatting sqref="C40">
    <cfRule type="cellIs" dxfId="33" priority="28" operator="greaterThan">
      <formula>$C$2</formula>
    </cfRule>
  </conditionalFormatting>
  <conditionalFormatting sqref="C41">
    <cfRule type="cellIs" dxfId="32" priority="27" operator="greaterThan">
      <formula>$C$2</formula>
    </cfRule>
  </conditionalFormatting>
  <conditionalFormatting sqref="E41">
    <cfRule type="cellIs" dxfId="31" priority="26" operator="greaterThan">
      <formula>$E$2</formula>
    </cfRule>
  </conditionalFormatting>
  <conditionalFormatting sqref="E40">
    <cfRule type="cellIs" dxfId="30" priority="25" operator="greaterThan">
      <formula>$E$2</formula>
    </cfRule>
  </conditionalFormatting>
  <conditionalFormatting sqref="C42">
    <cfRule type="cellIs" dxfId="29" priority="24" operator="greaterThan">
      <formula>$C$2</formula>
    </cfRule>
  </conditionalFormatting>
  <conditionalFormatting sqref="C43">
    <cfRule type="cellIs" dxfId="28" priority="23" operator="greaterThan">
      <formula>$C$2</formula>
    </cfRule>
  </conditionalFormatting>
  <conditionalFormatting sqref="E43">
    <cfRule type="cellIs" dxfId="27" priority="22" operator="greaterThan">
      <formula>$E$2</formula>
    </cfRule>
  </conditionalFormatting>
  <conditionalFormatting sqref="E42">
    <cfRule type="cellIs" dxfId="26" priority="21" operator="greaterThan">
      <formula>$E$2</formula>
    </cfRule>
  </conditionalFormatting>
  <conditionalFormatting sqref="C44">
    <cfRule type="cellIs" dxfId="25" priority="20" operator="greaterThan">
      <formula>$C$2</formula>
    </cfRule>
  </conditionalFormatting>
  <conditionalFormatting sqref="C45">
    <cfRule type="cellIs" dxfId="24" priority="19" operator="greaterThan">
      <formula>$C$2</formula>
    </cfRule>
  </conditionalFormatting>
  <conditionalFormatting sqref="E45">
    <cfRule type="cellIs" dxfId="23" priority="18" operator="greaterThan">
      <formula>$E$2</formula>
    </cfRule>
  </conditionalFormatting>
  <conditionalFormatting sqref="E44">
    <cfRule type="cellIs" dxfId="22" priority="17" operator="greaterThan">
      <formula>$E$2</formula>
    </cfRule>
  </conditionalFormatting>
  <conditionalFormatting sqref="C46">
    <cfRule type="cellIs" dxfId="21" priority="16" operator="greaterThan">
      <formula>$C$2</formula>
    </cfRule>
  </conditionalFormatting>
  <conditionalFormatting sqref="C47">
    <cfRule type="cellIs" dxfId="20" priority="15" operator="greaterThan">
      <formula>$C$2</formula>
    </cfRule>
  </conditionalFormatting>
  <conditionalFormatting sqref="E47">
    <cfRule type="cellIs" dxfId="19" priority="14" operator="greaterThan">
      <formula>$E$2</formula>
    </cfRule>
  </conditionalFormatting>
  <conditionalFormatting sqref="E46">
    <cfRule type="cellIs" dxfId="18" priority="13" operator="greaterThan">
      <formula>$E$2</formula>
    </cfRule>
  </conditionalFormatting>
  <conditionalFormatting sqref="C48">
    <cfRule type="cellIs" dxfId="17" priority="12" operator="greaterThan">
      <formula>$C$2</formula>
    </cfRule>
  </conditionalFormatting>
  <conditionalFormatting sqref="C49">
    <cfRule type="cellIs" dxfId="16" priority="11" operator="greaterThan">
      <formula>$C$2</formula>
    </cfRule>
  </conditionalFormatting>
  <conditionalFormatting sqref="E49">
    <cfRule type="cellIs" dxfId="15" priority="10" operator="greaterThan">
      <formula>$E$2</formula>
    </cfRule>
  </conditionalFormatting>
  <conditionalFormatting sqref="E48">
    <cfRule type="cellIs" dxfId="14" priority="9" operator="greaterThan">
      <formula>$E$2</formula>
    </cfRule>
  </conditionalFormatting>
  <conditionalFormatting sqref="C50">
    <cfRule type="cellIs" dxfId="13" priority="8" operator="greaterThan">
      <formula>$C$2</formula>
    </cfRule>
  </conditionalFormatting>
  <conditionalFormatting sqref="C51">
    <cfRule type="cellIs" dxfId="12" priority="7" operator="greaterThan">
      <formula>$C$2</formula>
    </cfRule>
  </conditionalFormatting>
  <conditionalFormatting sqref="E51">
    <cfRule type="cellIs" dxfId="11" priority="6" operator="greaterThan">
      <formula>$E$2</formula>
    </cfRule>
  </conditionalFormatting>
  <conditionalFormatting sqref="E50">
    <cfRule type="cellIs" dxfId="10" priority="5" operator="greaterThan">
      <formula>$E$2</formula>
    </cfRule>
  </conditionalFormatting>
  <conditionalFormatting sqref="C52">
    <cfRule type="cellIs" dxfId="9" priority="4" operator="greaterThan">
      <formula>$C$2</formula>
    </cfRule>
  </conditionalFormatting>
  <conditionalFormatting sqref="C53">
    <cfRule type="cellIs" dxfId="8" priority="3" operator="greaterThan">
      <formula>$C$2</formula>
    </cfRule>
  </conditionalFormatting>
  <conditionalFormatting sqref="E53">
    <cfRule type="cellIs" dxfId="7" priority="2" operator="greaterThan">
      <formula>$E$2</formula>
    </cfRule>
  </conditionalFormatting>
  <conditionalFormatting sqref="E52">
    <cfRule type="cellIs" dxfId="6" priority="1" operator="greaterThan">
      <formula>$E$2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S253"/>
  <sheetViews>
    <sheetView workbookViewId="0">
      <selection activeCell="Q15" sqref="Q15"/>
    </sheetView>
  </sheetViews>
  <sheetFormatPr defaultRowHeight="12.75" x14ac:dyDescent="0.2"/>
  <cols>
    <col min="1" max="1" width="1.5703125" bestFit="1" customWidth="1"/>
    <col min="18" max="18" width="10.7109375" customWidth="1"/>
    <col min="19" max="19" width="3.28515625" customWidth="1"/>
  </cols>
  <sheetData>
    <row r="1" spans="1:19" x14ac:dyDescent="0.2">
      <c r="A1" s="52"/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</row>
    <row r="2" spans="1:19" x14ac:dyDescent="0.2">
      <c r="A2" s="52" t="s">
        <v>30</v>
      </c>
      <c r="B2" s="52"/>
      <c r="C2" s="52"/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</row>
    <row r="3" spans="1:19" x14ac:dyDescent="0.2">
      <c r="A3" s="52"/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</row>
    <row r="4" spans="1:19" x14ac:dyDescent="0.2">
      <c r="A4" s="52"/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</row>
    <row r="5" spans="1:19" x14ac:dyDescent="0.2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</row>
    <row r="6" spans="1:19" x14ac:dyDescent="0.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125" t="s">
        <v>147</v>
      </c>
    </row>
    <row r="7" spans="1:19" x14ac:dyDescent="0.2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124" t="s">
        <v>148</v>
      </c>
      <c r="P7" s="123" t="s">
        <v>149</v>
      </c>
    </row>
    <row r="8" spans="1:19" x14ac:dyDescent="0.2">
      <c r="A8" s="52"/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124" t="s">
        <v>150</v>
      </c>
      <c r="P8" s="122" t="s">
        <v>152</v>
      </c>
    </row>
    <row r="9" spans="1:19" x14ac:dyDescent="0.2">
      <c r="A9" s="52"/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</row>
    <row r="10" spans="1:19" x14ac:dyDescent="0.2"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89" t="s">
        <v>141</v>
      </c>
      <c r="R10">
        <v>185</v>
      </c>
    </row>
    <row r="11" spans="1:19" x14ac:dyDescent="0.2">
      <c r="A11" s="52"/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95"/>
      <c r="R11" s="98">
        <v>44690</v>
      </c>
      <c r="S11" s="90"/>
    </row>
    <row r="12" spans="1:19" x14ac:dyDescent="0.2">
      <c r="A12" s="52"/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96"/>
      <c r="R12" s="96"/>
    </row>
    <row r="13" spans="1:19" x14ac:dyDescent="0.2">
      <c r="A13" s="52"/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</row>
    <row r="14" spans="1:19" x14ac:dyDescent="0.2">
      <c r="A14" s="52"/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</row>
    <row r="15" spans="1:19" x14ac:dyDescent="0.2">
      <c r="A15" s="52"/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</row>
    <row r="16" spans="1:19" x14ac:dyDescent="0.2">
      <c r="A16" s="52"/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</row>
    <row r="17" spans="1:19" x14ac:dyDescent="0.2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</row>
    <row r="18" spans="1:19" x14ac:dyDescent="0.2">
      <c r="A18" s="52"/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</row>
    <row r="19" spans="1:19" x14ac:dyDescent="0.2">
      <c r="A19" s="52"/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</row>
    <row r="20" spans="1:19" x14ac:dyDescent="0.2">
      <c r="A20" s="52"/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</row>
    <row r="21" spans="1:19" x14ac:dyDescent="0.2">
      <c r="A21" s="52"/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</row>
    <row r="22" spans="1:19" x14ac:dyDescent="0.2">
      <c r="A22" s="52"/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</row>
    <row r="23" spans="1:19" x14ac:dyDescent="0.2">
      <c r="A23" s="52"/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</row>
    <row r="24" spans="1:19" x14ac:dyDescent="0.2">
      <c r="A24" s="52"/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</row>
    <row r="25" spans="1:19" x14ac:dyDescent="0.2">
      <c r="A25" s="52"/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R25" s="92"/>
      <c r="S25" s="92"/>
    </row>
    <row r="26" spans="1:19" x14ac:dyDescent="0.2">
      <c r="A26" s="52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</row>
    <row r="27" spans="1:19" x14ac:dyDescent="0.2">
      <c r="A27" s="52"/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</row>
    <row r="28" spans="1:19" x14ac:dyDescent="0.2">
      <c r="A28" s="52"/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</row>
    <row r="29" spans="1:19" x14ac:dyDescent="0.2">
      <c r="A29" s="52"/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</row>
    <row r="30" spans="1:19" x14ac:dyDescent="0.2">
      <c r="A30" s="52"/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</row>
    <row r="31" spans="1:19" x14ac:dyDescent="0.2">
      <c r="A31" s="52"/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</row>
    <row r="32" spans="1:19" x14ac:dyDescent="0.2">
      <c r="A32" s="52"/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</row>
    <row r="33" spans="1:14" x14ac:dyDescent="0.2">
      <c r="A33" s="52"/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</row>
    <row r="34" spans="1:14" x14ac:dyDescent="0.2">
      <c r="A34" s="52"/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</row>
    <row r="35" spans="1:14" x14ac:dyDescent="0.2">
      <c r="A35" s="52"/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</row>
    <row r="36" spans="1:14" x14ac:dyDescent="0.2">
      <c r="A36" s="52"/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</row>
    <row r="37" spans="1:14" x14ac:dyDescent="0.2">
      <c r="A37" s="52"/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</row>
    <row r="38" spans="1:14" x14ac:dyDescent="0.2">
      <c r="A38" s="52"/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</row>
    <row r="39" spans="1:14" x14ac:dyDescent="0.2">
      <c r="A39" s="52"/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</row>
    <row r="40" spans="1:14" x14ac:dyDescent="0.2">
      <c r="A40" s="52"/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</row>
    <row r="41" spans="1:14" x14ac:dyDescent="0.2">
      <c r="A41" s="52"/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</row>
    <row r="42" spans="1:14" x14ac:dyDescent="0.2">
      <c r="A42" s="52"/>
      <c r="B42" s="52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</row>
    <row r="43" spans="1:14" x14ac:dyDescent="0.2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</row>
    <row r="44" spans="1:14" x14ac:dyDescent="0.2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</row>
    <row r="45" spans="1:14" x14ac:dyDescent="0.2">
      <c r="A45" s="52"/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</row>
    <row r="46" spans="1:14" x14ac:dyDescent="0.2">
      <c r="A46" s="52"/>
      <c r="B46" s="52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52"/>
      <c r="N46" s="52"/>
    </row>
    <row r="47" spans="1:14" x14ac:dyDescent="0.2">
      <c r="A47" s="52"/>
      <c r="B47" s="52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</row>
    <row r="48" spans="1:14" x14ac:dyDescent="0.2">
      <c r="A48" s="52"/>
      <c r="B48" s="52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</row>
    <row r="49" spans="1:14" x14ac:dyDescent="0.2">
      <c r="A49" s="52"/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</row>
    <row r="50" spans="1:14" x14ac:dyDescent="0.2">
      <c r="A50" s="52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</row>
    <row r="51" spans="1:14" x14ac:dyDescent="0.2">
      <c r="A51" s="52"/>
      <c r="B51" s="52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</row>
    <row r="52" spans="1:14" x14ac:dyDescent="0.2">
      <c r="A52" s="52"/>
      <c r="B52" s="52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</row>
    <row r="53" spans="1:14" x14ac:dyDescent="0.2">
      <c r="A53" s="52"/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</row>
    <row r="54" spans="1:14" x14ac:dyDescent="0.2">
      <c r="A54" s="52"/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</row>
    <row r="55" spans="1:14" x14ac:dyDescent="0.2">
      <c r="A55" s="52"/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</row>
    <row r="56" spans="1:14" x14ac:dyDescent="0.2">
      <c r="A56" s="52"/>
      <c r="B56" s="52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52"/>
      <c r="N56" s="52"/>
    </row>
    <row r="57" spans="1:14" x14ac:dyDescent="0.2">
      <c r="A57" s="52"/>
      <c r="B57" s="52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52"/>
      <c r="N57" s="52"/>
    </row>
    <row r="58" spans="1:14" x14ac:dyDescent="0.2">
      <c r="A58" s="52"/>
      <c r="B58" s="52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52"/>
      <c r="N58" s="52"/>
    </row>
    <row r="59" spans="1:14" x14ac:dyDescent="0.2">
      <c r="A59" s="52"/>
      <c r="B59" s="52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52"/>
      <c r="N59" s="52"/>
    </row>
    <row r="60" spans="1:14" x14ac:dyDescent="0.2">
      <c r="A60" s="52"/>
      <c r="B60" s="52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52"/>
      <c r="N60" s="52"/>
    </row>
    <row r="61" spans="1:14" x14ac:dyDescent="0.2">
      <c r="A61" s="52"/>
      <c r="B61" s="52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52"/>
      <c r="N61" s="52"/>
    </row>
    <row r="62" spans="1:14" x14ac:dyDescent="0.2">
      <c r="A62" s="52"/>
      <c r="B62" s="52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</row>
    <row r="63" spans="1:14" x14ac:dyDescent="0.2">
      <c r="A63" s="52"/>
      <c r="B63" s="52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</row>
    <row r="64" spans="1:14" x14ac:dyDescent="0.2">
      <c r="A64" s="52"/>
      <c r="B64" s="52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52"/>
      <c r="N64" s="52"/>
    </row>
    <row r="65" spans="1:14" x14ac:dyDescent="0.2">
      <c r="A65" s="52"/>
      <c r="B65" s="52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52"/>
      <c r="N65" s="52"/>
    </row>
    <row r="66" spans="1:14" x14ac:dyDescent="0.2">
      <c r="A66" s="52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</row>
    <row r="67" spans="1:14" x14ac:dyDescent="0.2">
      <c r="A67" s="52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52"/>
      <c r="N67" s="52"/>
    </row>
    <row r="68" spans="1:14" x14ac:dyDescent="0.2">
      <c r="A68" s="52"/>
      <c r="B68" s="52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</row>
    <row r="69" spans="1:14" x14ac:dyDescent="0.2">
      <c r="A69" s="52"/>
      <c r="B69" s="52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52"/>
      <c r="N69" s="52"/>
    </row>
    <row r="70" spans="1:14" x14ac:dyDescent="0.2">
      <c r="A70" s="52"/>
      <c r="B70" s="52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52"/>
      <c r="N70" s="52"/>
    </row>
    <row r="71" spans="1:14" x14ac:dyDescent="0.2">
      <c r="A71" s="52"/>
      <c r="B71" s="52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</row>
    <row r="72" spans="1:14" x14ac:dyDescent="0.2">
      <c r="A72" s="52"/>
      <c r="B72" s="52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52"/>
      <c r="N72" s="52"/>
    </row>
    <row r="73" spans="1:14" x14ac:dyDescent="0.2">
      <c r="A73" s="52"/>
      <c r="B73" s="52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52"/>
      <c r="N73" s="52"/>
    </row>
    <row r="74" spans="1:14" x14ac:dyDescent="0.2">
      <c r="A74" s="52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</row>
    <row r="75" spans="1:14" x14ac:dyDescent="0.2">
      <c r="A75" s="52"/>
      <c r="B75" s="52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52"/>
      <c r="N75" s="52"/>
    </row>
    <row r="76" spans="1:14" x14ac:dyDescent="0.2">
      <c r="A76" s="52"/>
      <c r="B76" s="52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52"/>
      <c r="N76" s="52"/>
    </row>
    <row r="77" spans="1:14" x14ac:dyDescent="0.2">
      <c r="A77" s="52"/>
      <c r="B77" s="52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52"/>
      <c r="N77" s="52"/>
    </row>
    <row r="78" spans="1:14" x14ac:dyDescent="0.2">
      <c r="A78" s="52"/>
      <c r="B78" s="52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52"/>
      <c r="N78" s="52"/>
    </row>
    <row r="79" spans="1:14" x14ac:dyDescent="0.2">
      <c r="A79" s="52"/>
      <c r="B79" s="52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52"/>
      <c r="N79" s="52"/>
    </row>
    <row r="80" spans="1:14" x14ac:dyDescent="0.2">
      <c r="A80" s="52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</row>
    <row r="81" spans="1:14" x14ac:dyDescent="0.2">
      <c r="A81" s="52"/>
      <c r="B81" s="52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</row>
    <row r="82" spans="1:14" x14ac:dyDescent="0.2">
      <c r="A82" s="52"/>
      <c r="B82" s="52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52"/>
      <c r="N82" s="52"/>
    </row>
    <row r="83" spans="1:14" x14ac:dyDescent="0.2">
      <c r="A83" s="52"/>
      <c r="B83" s="52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52"/>
      <c r="N83" s="52"/>
    </row>
    <row r="84" spans="1:14" x14ac:dyDescent="0.2">
      <c r="A84" s="52"/>
      <c r="B84" s="52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</row>
    <row r="85" spans="1:14" x14ac:dyDescent="0.2">
      <c r="A85" s="52"/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</row>
    <row r="86" spans="1:14" x14ac:dyDescent="0.2">
      <c r="A86" s="52"/>
      <c r="B86" s="52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52"/>
      <c r="N86" s="52"/>
    </row>
    <row r="87" spans="1:14" x14ac:dyDescent="0.2">
      <c r="A87" s="52"/>
      <c r="B87" s="52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52"/>
    </row>
    <row r="88" spans="1:14" x14ac:dyDescent="0.2">
      <c r="A88" s="52"/>
      <c r="B88" s="52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52"/>
      <c r="N88" s="52"/>
    </row>
    <row r="89" spans="1:14" x14ac:dyDescent="0.2">
      <c r="A89" s="52"/>
      <c r="B89" s="52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52"/>
      <c r="N89" s="52"/>
    </row>
    <row r="90" spans="1:14" x14ac:dyDescent="0.2">
      <c r="A90" s="52"/>
      <c r="B90" s="52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52"/>
      <c r="N90" s="52"/>
    </row>
    <row r="91" spans="1:14" x14ac:dyDescent="0.2">
      <c r="A91" s="52"/>
      <c r="B91" s="52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52"/>
      <c r="N91" s="52"/>
    </row>
    <row r="92" spans="1:14" x14ac:dyDescent="0.2">
      <c r="A92" s="52"/>
      <c r="B92" s="52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52"/>
      <c r="N92" s="52"/>
    </row>
    <row r="93" spans="1:14" x14ac:dyDescent="0.2">
      <c r="A93" s="52"/>
      <c r="B93" s="52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52"/>
      <c r="N93" s="52"/>
    </row>
    <row r="94" spans="1:14" x14ac:dyDescent="0.2">
      <c r="A94" s="52"/>
      <c r="B94" s="52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</row>
    <row r="95" spans="1:14" x14ac:dyDescent="0.2">
      <c r="A95" s="52"/>
      <c r="B95" s="52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52"/>
      <c r="N95" s="52"/>
    </row>
    <row r="96" spans="1:14" x14ac:dyDescent="0.2">
      <c r="A96" s="52"/>
      <c r="B96" s="52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52"/>
      <c r="N96" s="52"/>
    </row>
    <row r="97" spans="1:14" x14ac:dyDescent="0.2">
      <c r="A97" s="52"/>
      <c r="B97" s="52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52"/>
      <c r="N97" s="52"/>
    </row>
    <row r="98" spans="1:14" x14ac:dyDescent="0.2">
      <c r="A98" s="52"/>
      <c r="B98" s="52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52"/>
      <c r="N98" s="52"/>
    </row>
    <row r="99" spans="1:14" x14ac:dyDescent="0.2">
      <c r="A99" s="52"/>
      <c r="B99" s="52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</row>
    <row r="100" spans="1:14" x14ac:dyDescent="0.2">
      <c r="A100" s="52"/>
      <c r="B100" s="52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52"/>
      <c r="N100" s="52"/>
    </row>
    <row r="101" spans="1:14" x14ac:dyDescent="0.2">
      <c r="A101" s="52"/>
      <c r="B101" s="52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52"/>
      <c r="N101" s="52"/>
    </row>
    <row r="102" spans="1:14" x14ac:dyDescent="0.2">
      <c r="A102" s="52"/>
      <c r="B102" s="52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</row>
    <row r="103" spans="1:14" x14ac:dyDescent="0.2">
      <c r="A103" s="52"/>
      <c r="B103" s="52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52"/>
      <c r="N103" s="52"/>
    </row>
    <row r="104" spans="1:14" x14ac:dyDescent="0.2">
      <c r="A104" s="52"/>
      <c r="B104" s="52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52"/>
      <c r="N104" s="52"/>
    </row>
    <row r="105" spans="1:14" x14ac:dyDescent="0.2">
      <c r="A105" s="52"/>
      <c r="B105" s="52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52"/>
      <c r="N105" s="52"/>
    </row>
    <row r="106" spans="1:14" x14ac:dyDescent="0.2">
      <c r="A106" s="52"/>
      <c r="B106" s="52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52"/>
      <c r="N106" s="52"/>
    </row>
    <row r="107" spans="1:14" x14ac:dyDescent="0.2">
      <c r="A107" s="52"/>
      <c r="B107" s="52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</row>
    <row r="108" spans="1:14" x14ac:dyDescent="0.2">
      <c r="A108" s="52"/>
      <c r="B108" s="52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52"/>
      <c r="N108" s="52"/>
    </row>
    <row r="109" spans="1:14" x14ac:dyDescent="0.2">
      <c r="A109" s="52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</row>
    <row r="110" spans="1:14" x14ac:dyDescent="0.2">
      <c r="A110" s="52"/>
      <c r="B110" s="52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52"/>
      <c r="N110" s="52"/>
    </row>
    <row r="111" spans="1:14" x14ac:dyDescent="0.2">
      <c r="A111" s="52"/>
      <c r="B111" s="52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52"/>
      <c r="N111" s="52"/>
    </row>
    <row r="112" spans="1:14" x14ac:dyDescent="0.2">
      <c r="A112" s="52"/>
      <c r="B112" s="52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</row>
    <row r="113" spans="1:14" x14ac:dyDescent="0.2">
      <c r="A113" s="52"/>
      <c r="B113" s="52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</row>
    <row r="114" spans="1:14" x14ac:dyDescent="0.2">
      <c r="A114" s="52"/>
      <c r="B114" s="52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52"/>
      <c r="N114" s="52"/>
    </row>
    <row r="115" spans="1:14" x14ac:dyDescent="0.2">
      <c r="A115" s="52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</row>
    <row r="116" spans="1:14" x14ac:dyDescent="0.2">
      <c r="A116" s="52"/>
      <c r="B116" s="52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52"/>
      <c r="N116" s="52"/>
    </row>
    <row r="117" spans="1:14" x14ac:dyDescent="0.2">
      <c r="A117" s="52"/>
      <c r="B117" s="52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52"/>
      <c r="N117" s="52"/>
    </row>
    <row r="118" spans="1:14" x14ac:dyDescent="0.2">
      <c r="A118" s="52"/>
      <c r="B118" s="52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</row>
    <row r="119" spans="1:14" x14ac:dyDescent="0.2">
      <c r="A119" s="52"/>
      <c r="B119" s="52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52"/>
      <c r="N119" s="52"/>
    </row>
    <row r="120" spans="1:14" x14ac:dyDescent="0.2">
      <c r="A120" s="52"/>
      <c r="B120" s="52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</row>
    <row r="121" spans="1:14" x14ac:dyDescent="0.2">
      <c r="A121" s="52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</row>
    <row r="122" spans="1:14" x14ac:dyDescent="0.2">
      <c r="A122" s="52"/>
      <c r="B122" s="52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52"/>
      <c r="N122" s="52"/>
    </row>
    <row r="123" spans="1:14" x14ac:dyDescent="0.2">
      <c r="A123" s="52"/>
      <c r="B123" s="52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52"/>
      <c r="N123" s="52"/>
    </row>
    <row r="124" spans="1:14" x14ac:dyDescent="0.2">
      <c r="A124" s="52"/>
      <c r="B124" s="52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52"/>
      <c r="N124" s="52"/>
    </row>
    <row r="125" spans="1:14" x14ac:dyDescent="0.2">
      <c r="A125" s="52"/>
      <c r="B125" s="52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</row>
    <row r="126" spans="1:14" x14ac:dyDescent="0.2">
      <c r="A126" s="52"/>
      <c r="B126" s="52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52"/>
      <c r="N126" s="52"/>
    </row>
    <row r="127" spans="1:14" x14ac:dyDescent="0.2">
      <c r="A127" s="52"/>
      <c r="B127" s="52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52"/>
      <c r="N127" s="52"/>
    </row>
    <row r="128" spans="1:14" x14ac:dyDescent="0.2">
      <c r="A128" s="52"/>
      <c r="B128" s="52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52"/>
      <c r="N128" s="52"/>
    </row>
    <row r="129" spans="1:14" x14ac:dyDescent="0.2">
      <c r="A129" s="52"/>
      <c r="B129" s="52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52"/>
      <c r="N129" s="52"/>
    </row>
    <row r="130" spans="1:14" x14ac:dyDescent="0.2">
      <c r="A130" s="52"/>
      <c r="B130" s="52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52"/>
      <c r="N130" s="52"/>
    </row>
    <row r="131" spans="1:14" x14ac:dyDescent="0.2">
      <c r="A131" s="52"/>
      <c r="B131" s="52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52"/>
      <c r="N131" s="52"/>
    </row>
    <row r="132" spans="1:14" x14ac:dyDescent="0.2">
      <c r="A132" s="52"/>
      <c r="B132" s="52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52"/>
      <c r="N132" s="52"/>
    </row>
    <row r="133" spans="1:14" x14ac:dyDescent="0.2">
      <c r="A133" s="52"/>
      <c r="B133" s="52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52"/>
      <c r="N133" s="52"/>
    </row>
    <row r="134" spans="1:14" x14ac:dyDescent="0.2">
      <c r="A134" s="52"/>
      <c r="B134" s="52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52"/>
      <c r="N134" s="52"/>
    </row>
    <row r="135" spans="1:14" x14ac:dyDescent="0.2">
      <c r="A135" s="52"/>
      <c r="B135" s="52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52"/>
      <c r="N135" s="52"/>
    </row>
    <row r="136" spans="1:14" x14ac:dyDescent="0.2">
      <c r="A136" s="52"/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</row>
    <row r="137" spans="1:14" x14ac:dyDescent="0.2">
      <c r="A137" s="52"/>
      <c r="B137" s="52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52"/>
      <c r="N137" s="52"/>
    </row>
    <row r="138" spans="1:14" x14ac:dyDescent="0.2">
      <c r="A138" s="52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</row>
    <row r="139" spans="1:14" x14ac:dyDescent="0.2">
      <c r="A139" s="52"/>
      <c r="B139" s="52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52"/>
      <c r="N139" s="52"/>
    </row>
    <row r="140" spans="1:14" x14ac:dyDescent="0.2">
      <c r="A140" s="52"/>
      <c r="B140" s="52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52"/>
      <c r="N140" s="52"/>
    </row>
    <row r="141" spans="1:14" x14ac:dyDescent="0.2">
      <c r="A141" s="52"/>
      <c r="B141" s="52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52"/>
      <c r="N141" s="52"/>
    </row>
    <row r="142" spans="1:14" x14ac:dyDescent="0.2">
      <c r="A142" s="52"/>
      <c r="B142" s="52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52"/>
      <c r="N142" s="52"/>
    </row>
    <row r="143" spans="1:14" x14ac:dyDescent="0.2">
      <c r="A143" s="52"/>
      <c r="B143" s="52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</row>
    <row r="144" spans="1:14" x14ac:dyDescent="0.2">
      <c r="A144" s="52"/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</row>
    <row r="145" spans="1:14" x14ac:dyDescent="0.2">
      <c r="A145" s="52"/>
      <c r="B145" s="52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52"/>
      <c r="N145" s="52"/>
    </row>
    <row r="146" spans="1:14" x14ac:dyDescent="0.2">
      <c r="A146" s="52"/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</row>
    <row r="147" spans="1:14" x14ac:dyDescent="0.2">
      <c r="A147" s="52"/>
      <c r="B147" s="52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52"/>
      <c r="N147" s="52"/>
    </row>
    <row r="148" spans="1:14" x14ac:dyDescent="0.2">
      <c r="A148" s="52"/>
      <c r="B148" s="52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52"/>
      <c r="N148" s="52"/>
    </row>
    <row r="149" spans="1:14" x14ac:dyDescent="0.2">
      <c r="A149" s="52"/>
      <c r="B149" s="52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52"/>
      <c r="N149" s="52"/>
    </row>
    <row r="150" spans="1:14" x14ac:dyDescent="0.2">
      <c r="A150" s="52"/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</row>
    <row r="151" spans="1:14" x14ac:dyDescent="0.2">
      <c r="A151" s="52"/>
      <c r="B151" s="52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</row>
    <row r="152" spans="1:14" x14ac:dyDescent="0.2">
      <c r="A152" s="52"/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</row>
    <row r="153" spans="1:14" x14ac:dyDescent="0.2">
      <c r="A153" s="52"/>
      <c r="B153" s="52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52"/>
      <c r="N153" s="52"/>
    </row>
    <row r="154" spans="1:14" x14ac:dyDescent="0.2">
      <c r="A154" s="52"/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</row>
    <row r="155" spans="1:14" x14ac:dyDescent="0.2">
      <c r="A155" s="52"/>
      <c r="B155" s="52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52"/>
      <c r="N155" s="52"/>
    </row>
    <row r="156" spans="1:14" x14ac:dyDescent="0.2">
      <c r="A156" s="52"/>
      <c r="B156" s="52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52"/>
      <c r="N156" s="52"/>
    </row>
    <row r="157" spans="1:14" x14ac:dyDescent="0.2">
      <c r="A157" s="52"/>
      <c r="B157" s="52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52"/>
      <c r="N157" s="52"/>
    </row>
    <row r="158" spans="1:14" x14ac:dyDescent="0.2">
      <c r="A158" s="52"/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</row>
    <row r="159" spans="1:14" x14ac:dyDescent="0.2">
      <c r="A159" s="52"/>
      <c r="B159" s="52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52"/>
      <c r="N159" s="52"/>
    </row>
    <row r="160" spans="1:14" x14ac:dyDescent="0.2">
      <c r="A160" s="52"/>
      <c r="B160" s="52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52"/>
      <c r="N160" s="52"/>
    </row>
    <row r="161" spans="1:14" x14ac:dyDescent="0.2">
      <c r="A161" s="52"/>
      <c r="B161" s="52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52"/>
      <c r="N161" s="52"/>
    </row>
    <row r="162" spans="1:14" x14ac:dyDescent="0.2">
      <c r="A162" s="52"/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</row>
    <row r="163" spans="1:14" x14ac:dyDescent="0.2">
      <c r="A163" s="52"/>
      <c r="B163" s="52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52"/>
      <c r="N163" s="52"/>
    </row>
    <row r="164" spans="1:14" x14ac:dyDescent="0.2">
      <c r="A164" s="52"/>
      <c r="B164" s="52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</row>
    <row r="165" spans="1:14" x14ac:dyDescent="0.2">
      <c r="A165" s="52"/>
      <c r="B165" s="52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52"/>
      <c r="N165" s="52"/>
    </row>
    <row r="166" spans="1:14" x14ac:dyDescent="0.2">
      <c r="A166" s="52"/>
      <c r="B166" s="52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52"/>
      <c r="N166" s="52"/>
    </row>
    <row r="167" spans="1:14" x14ac:dyDescent="0.2">
      <c r="A167" s="52"/>
      <c r="B167" s="52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52"/>
      <c r="N167" s="52"/>
    </row>
    <row r="168" spans="1:14" x14ac:dyDescent="0.2">
      <c r="A168" s="52"/>
      <c r="B168" s="52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52"/>
      <c r="N168" s="52"/>
    </row>
    <row r="169" spans="1:14" x14ac:dyDescent="0.2">
      <c r="A169" s="52"/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</row>
    <row r="170" spans="1:14" x14ac:dyDescent="0.2">
      <c r="A170" s="52"/>
      <c r="B170" s="52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</row>
    <row r="171" spans="1:14" x14ac:dyDescent="0.2">
      <c r="A171" s="52"/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</row>
    <row r="172" spans="1:14" x14ac:dyDescent="0.2">
      <c r="A172" s="52"/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</row>
    <row r="173" spans="1:14" x14ac:dyDescent="0.2">
      <c r="A173" s="52"/>
      <c r="B173" s="52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</row>
    <row r="174" spans="1:14" x14ac:dyDescent="0.2">
      <c r="A174" s="52"/>
      <c r="B174" s="52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52"/>
      <c r="N174" s="52"/>
    </row>
    <row r="175" spans="1:14" x14ac:dyDescent="0.2">
      <c r="A175" s="52"/>
      <c r="B175" s="52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52"/>
      <c r="N175" s="52"/>
    </row>
    <row r="176" spans="1:14" x14ac:dyDescent="0.2">
      <c r="A176" s="52"/>
      <c r="B176" s="52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52"/>
      <c r="N176" s="52"/>
    </row>
    <row r="177" spans="1:14" x14ac:dyDescent="0.2">
      <c r="A177" s="52"/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</row>
    <row r="178" spans="1:14" x14ac:dyDescent="0.2">
      <c r="A178" s="52"/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</row>
    <row r="179" spans="1:14" x14ac:dyDescent="0.2">
      <c r="A179" s="52"/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</row>
    <row r="180" spans="1:14" x14ac:dyDescent="0.2">
      <c r="A180" s="52"/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</row>
    <row r="181" spans="1:14" x14ac:dyDescent="0.2">
      <c r="A181" s="52"/>
      <c r="B181" s="52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52"/>
      <c r="N181" s="52"/>
    </row>
    <row r="182" spans="1:14" x14ac:dyDescent="0.2">
      <c r="A182" s="52"/>
      <c r="B182" s="52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52"/>
      <c r="N182" s="52"/>
    </row>
    <row r="183" spans="1:14" x14ac:dyDescent="0.2">
      <c r="A183" s="52"/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</row>
    <row r="184" spans="1:14" x14ac:dyDescent="0.2">
      <c r="A184" s="52"/>
      <c r="B184" s="52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52"/>
      <c r="N184" s="52"/>
    </row>
    <row r="185" spans="1:14" x14ac:dyDescent="0.2">
      <c r="A185" s="52"/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</row>
    <row r="186" spans="1:14" x14ac:dyDescent="0.2">
      <c r="A186" s="52"/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</row>
    <row r="187" spans="1:14" x14ac:dyDescent="0.2">
      <c r="A187" s="52"/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</row>
    <row r="188" spans="1:14" x14ac:dyDescent="0.2">
      <c r="A188" s="52"/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</row>
    <row r="189" spans="1:14" x14ac:dyDescent="0.2">
      <c r="A189" s="52"/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</row>
    <row r="190" spans="1:14" x14ac:dyDescent="0.2">
      <c r="A190" s="52"/>
      <c r="B190" s="52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52"/>
      <c r="N190" s="52"/>
    </row>
    <row r="191" spans="1:14" x14ac:dyDescent="0.2">
      <c r="A191" s="127"/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</row>
    <row r="192" spans="1:14" x14ac:dyDescent="0.2">
      <c r="A192" s="127"/>
      <c r="B192" s="127"/>
      <c r="C192" s="127"/>
      <c r="D192" s="127"/>
      <c r="E192" s="127"/>
      <c r="F192" s="127"/>
      <c r="G192" s="127"/>
      <c r="H192" s="127"/>
      <c r="I192" s="127"/>
      <c r="J192" s="127"/>
      <c r="K192" s="127"/>
      <c r="L192" s="127"/>
      <c r="M192" s="127"/>
      <c r="N192" s="127"/>
    </row>
    <row r="193" spans="1:14" x14ac:dyDescent="0.2">
      <c r="A193" s="127"/>
      <c r="B193" s="127"/>
      <c r="C193" s="127"/>
      <c r="D193" s="127"/>
      <c r="E193" s="127"/>
      <c r="F193" s="127"/>
      <c r="G193" s="127"/>
      <c r="H193" s="127"/>
      <c r="I193" s="127"/>
      <c r="J193" s="127"/>
      <c r="K193" s="127"/>
      <c r="L193" s="127"/>
      <c r="M193" s="127"/>
      <c r="N193" s="127"/>
    </row>
    <row r="194" spans="1:14" x14ac:dyDescent="0.2">
      <c r="A194" s="127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</row>
    <row r="195" spans="1:14" x14ac:dyDescent="0.2">
      <c r="A195" s="127"/>
      <c r="B195" s="127"/>
      <c r="C195" s="127"/>
      <c r="D195" s="127"/>
      <c r="E195" s="127"/>
      <c r="F195" s="127"/>
      <c r="G195" s="127"/>
      <c r="H195" s="127"/>
      <c r="I195" s="127"/>
      <c r="J195" s="127"/>
      <c r="K195" s="127"/>
      <c r="L195" s="127"/>
      <c r="M195" s="127"/>
      <c r="N195" s="127"/>
    </row>
    <row r="196" spans="1:14" x14ac:dyDescent="0.2">
      <c r="A196" s="127"/>
      <c r="B196" s="127"/>
      <c r="C196" s="127"/>
      <c r="D196" s="127"/>
      <c r="E196" s="127"/>
      <c r="F196" s="127"/>
      <c r="G196" s="127"/>
      <c r="H196" s="127"/>
      <c r="I196" s="127"/>
      <c r="J196" s="127"/>
      <c r="K196" s="127"/>
      <c r="L196" s="127"/>
      <c r="M196" s="127"/>
      <c r="N196" s="127"/>
    </row>
    <row r="197" spans="1:14" x14ac:dyDescent="0.2">
      <c r="A197" s="127"/>
      <c r="B197" s="127"/>
      <c r="C197" s="127"/>
      <c r="D197" s="127"/>
      <c r="E197" s="127"/>
      <c r="F197" s="127"/>
      <c r="G197" s="127"/>
      <c r="H197" s="127"/>
      <c r="I197" s="127"/>
      <c r="J197" s="127"/>
      <c r="K197" s="127"/>
      <c r="L197" s="127"/>
      <c r="M197" s="127"/>
      <c r="N197" s="127"/>
    </row>
    <row r="198" spans="1:14" x14ac:dyDescent="0.2">
      <c r="A198" s="127"/>
      <c r="B198" s="127"/>
      <c r="C198" s="127"/>
      <c r="D198" s="127"/>
      <c r="E198" s="127"/>
      <c r="F198" s="127"/>
      <c r="G198" s="127"/>
      <c r="H198" s="127"/>
      <c r="I198" s="127"/>
      <c r="J198" s="127"/>
      <c r="K198" s="127"/>
      <c r="L198" s="127"/>
      <c r="M198" s="127"/>
      <c r="N198" s="127"/>
    </row>
    <row r="199" spans="1:14" x14ac:dyDescent="0.2">
      <c r="A199" s="127"/>
      <c r="B199" s="127"/>
      <c r="C199" s="127"/>
      <c r="D199" s="127"/>
      <c r="E199" s="127"/>
      <c r="F199" s="127"/>
      <c r="G199" s="127"/>
      <c r="H199" s="127"/>
      <c r="I199" s="127"/>
      <c r="J199" s="127"/>
      <c r="K199" s="127"/>
      <c r="L199" s="127"/>
      <c r="M199" s="127"/>
      <c r="N199" s="127"/>
    </row>
    <row r="200" spans="1:14" x14ac:dyDescent="0.2">
      <c r="A200" s="127"/>
      <c r="B200" s="127"/>
      <c r="C200" s="127"/>
      <c r="D200" s="127"/>
      <c r="E200" s="127"/>
      <c r="F200" s="127"/>
      <c r="G200" s="127"/>
      <c r="H200" s="127"/>
      <c r="I200" s="127"/>
      <c r="J200" s="127"/>
      <c r="K200" s="127"/>
      <c r="L200" s="127"/>
      <c r="M200" s="127"/>
      <c r="N200" s="127"/>
    </row>
    <row r="201" spans="1:14" x14ac:dyDescent="0.2">
      <c r="A201" s="127"/>
      <c r="B201" s="127"/>
      <c r="C201" s="127"/>
      <c r="D201" s="127"/>
      <c r="E201" s="127"/>
      <c r="F201" s="127"/>
      <c r="G201" s="127"/>
      <c r="H201" s="127"/>
      <c r="I201" s="127"/>
      <c r="J201" s="127"/>
      <c r="K201" s="127"/>
      <c r="L201" s="127"/>
      <c r="M201" s="127"/>
      <c r="N201" s="127"/>
    </row>
    <row r="202" spans="1:14" x14ac:dyDescent="0.2">
      <c r="A202" s="127"/>
      <c r="B202" s="127"/>
      <c r="C202" s="127"/>
      <c r="D202" s="127"/>
      <c r="E202" s="127"/>
      <c r="F202" s="127"/>
      <c r="G202" s="127"/>
      <c r="H202" s="127"/>
      <c r="I202" s="127"/>
      <c r="J202" s="127"/>
      <c r="K202" s="127"/>
      <c r="L202" s="127"/>
      <c r="M202" s="127"/>
      <c r="N202" s="127"/>
    </row>
    <row r="203" spans="1:14" x14ac:dyDescent="0.2">
      <c r="A203" s="127"/>
      <c r="B203" s="127"/>
      <c r="C203" s="127"/>
      <c r="D203" s="127"/>
      <c r="E203" s="127"/>
      <c r="F203" s="127"/>
      <c r="G203" s="127"/>
      <c r="H203" s="127"/>
      <c r="I203" s="127"/>
      <c r="J203" s="127"/>
      <c r="K203" s="127"/>
      <c r="L203" s="127"/>
      <c r="M203" s="127"/>
      <c r="N203" s="127"/>
    </row>
    <row r="204" spans="1:14" x14ac:dyDescent="0.2">
      <c r="A204" s="127"/>
      <c r="B204" s="127"/>
      <c r="C204" s="127"/>
      <c r="D204" s="127"/>
      <c r="E204" s="127"/>
      <c r="F204" s="127"/>
      <c r="G204" s="127"/>
      <c r="H204" s="127"/>
      <c r="I204" s="127"/>
      <c r="J204" s="127"/>
      <c r="K204" s="127"/>
      <c r="L204" s="127"/>
      <c r="M204" s="127"/>
      <c r="N204" s="127"/>
    </row>
    <row r="205" spans="1:14" x14ac:dyDescent="0.2">
      <c r="A205" s="127"/>
      <c r="B205" s="127"/>
      <c r="C205" s="127"/>
      <c r="D205" s="127"/>
      <c r="E205" s="127"/>
      <c r="F205" s="127"/>
      <c r="G205" s="127"/>
      <c r="H205" s="127"/>
      <c r="I205" s="127"/>
      <c r="J205" s="127"/>
      <c r="K205" s="127"/>
      <c r="L205" s="127"/>
      <c r="M205" s="127"/>
      <c r="N205" s="127"/>
    </row>
    <row r="206" spans="1:14" x14ac:dyDescent="0.2">
      <c r="A206" s="127"/>
      <c r="B206" s="127"/>
      <c r="C206" s="127"/>
      <c r="D206" s="127"/>
      <c r="E206" s="127"/>
      <c r="F206" s="127"/>
      <c r="G206" s="127"/>
      <c r="H206" s="127"/>
      <c r="I206" s="127"/>
      <c r="J206" s="127"/>
      <c r="K206" s="127"/>
      <c r="L206" s="127"/>
      <c r="M206" s="127"/>
      <c r="N206" s="127"/>
    </row>
    <row r="207" spans="1:14" x14ac:dyDescent="0.2">
      <c r="A207" s="127"/>
      <c r="B207" s="127"/>
      <c r="C207" s="127"/>
      <c r="D207" s="127"/>
      <c r="E207" s="127"/>
      <c r="F207" s="127"/>
      <c r="G207" s="127"/>
      <c r="H207" s="127"/>
      <c r="I207" s="127"/>
      <c r="J207" s="127"/>
      <c r="K207" s="127"/>
      <c r="L207" s="127"/>
      <c r="M207" s="127"/>
      <c r="N207" s="127"/>
    </row>
    <row r="208" spans="1:14" x14ac:dyDescent="0.2">
      <c r="A208" s="127"/>
      <c r="B208" s="127"/>
      <c r="C208" s="127"/>
      <c r="D208" s="127"/>
      <c r="E208" s="127"/>
      <c r="F208" s="127"/>
      <c r="G208" s="127"/>
      <c r="H208" s="127"/>
      <c r="I208" s="127"/>
      <c r="J208" s="127"/>
      <c r="K208" s="127"/>
      <c r="L208" s="127"/>
      <c r="M208" s="127"/>
      <c r="N208" s="127"/>
    </row>
    <row r="209" spans="1:14" x14ac:dyDescent="0.2">
      <c r="A209" s="127"/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</row>
    <row r="210" spans="1:14" x14ac:dyDescent="0.2">
      <c r="A210" s="127"/>
      <c r="B210" s="127"/>
      <c r="C210" s="127"/>
      <c r="D210" s="127"/>
      <c r="E210" s="127"/>
      <c r="F210" s="127"/>
      <c r="G210" s="127"/>
      <c r="H210" s="127"/>
      <c r="I210" s="127"/>
      <c r="J210" s="127"/>
      <c r="K210" s="127"/>
      <c r="L210" s="127"/>
      <c r="M210" s="127"/>
      <c r="N210" s="127"/>
    </row>
    <row r="211" spans="1:14" x14ac:dyDescent="0.2">
      <c r="A211" s="127"/>
      <c r="B211" s="127"/>
      <c r="C211" s="127"/>
      <c r="D211" s="127"/>
      <c r="E211" s="127"/>
      <c r="F211" s="127"/>
      <c r="G211" s="127"/>
      <c r="H211" s="127"/>
      <c r="I211" s="127"/>
      <c r="J211" s="127"/>
      <c r="K211" s="127"/>
      <c r="L211" s="127"/>
      <c r="M211" s="127"/>
      <c r="N211" s="127"/>
    </row>
    <row r="212" spans="1:14" x14ac:dyDescent="0.2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</row>
    <row r="213" spans="1:14" x14ac:dyDescent="0.2">
      <c r="A213" s="127"/>
      <c r="B213" s="127"/>
      <c r="C213" s="127"/>
      <c r="D213" s="127"/>
      <c r="E213" s="127"/>
      <c r="F213" s="127"/>
      <c r="G213" s="127"/>
      <c r="H213" s="127"/>
      <c r="I213" s="127"/>
      <c r="J213" s="127"/>
      <c r="K213" s="127"/>
      <c r="L213" s="127"/>
      <c r="M213" s="127"/>
      <c r="N213" s="127"/>
    </row>
    <row r="214" spans="1:14" x14ac:dyDescent="0.2">
      <c r="A214" s="127"/>
      <c r="B214" s="127"/>
      <c r="C214" s="127"/>
      <c r="D214" s="127"/>
      <c r="E214" s="127"/>
      <c r="F214" s="127"/>
      <c r="G214" s="127"/>
      <c r="H214" s="127"/>
      <c r="I214" s="127"/>
      <c r="J214" s="127"/>
      <c r="K214" s="127"/>
      <c r="L214" s="127"/>
      <c r="M214" s="127"/>
      <c r="N214" s="127"/>
    </row>
    <row r="215" spans="1:14" x14ac:dyDescent="0.2">
      <c r="A215" s="127"/>
      <c r="B215" s="127"/>
      <c r="C215" s="127"/>
      <c r="D215" s="127"/>
      <c r="E215" s="127"/>
      <c r="F215" s="127"/>
      <c r="G215" s="127"/>
      <c r="H215" s="127"/>
      <c r="I215" s="127"/>
      <c r="J215" s="127"/>
      <c r="K215" s="127"/>
      <c r="L215" s="127"/>
      <c r="M215" s="127"/>
      <c r="N215" s="127"/>
    </row>
    <row r="216" spans="1:14" x14ac:dyDescent="0.2">
      <c r="A216" s="127"/>
      <c r="B216" s="127"/>
      <c r="C216" s="127"/>
      <c r="D216" s="127"/>
      <c r="E216" s="127"/>
      <c r="F216" s="127"/>
      <c r="G216" s="127"/>
      <c r="H216" s="127"/>
      <c r="I216" s="127"/>
      <c r="J216" s="127"/>
      <c r="K216" s="127"/>
      <c r="L216" s="127"/>
      <c r="M216" s="127"/>
      <c r="N216" s="127"/>
    </row>
    <row r="217" spans="1:14" x14ac:dyDescent="0.2">
      <c r="A217" s="127"/>
      <c r="B217" s="127"/>
      <c r="C217" s="127"/>
      <c r="D217" s="127"/>
      <c r="E217" s="127"/>
      <c r="F217" s="127"/>
      <c r="G217" s="127"/>
      <c r="H217" s="127"/>
      <c r="I217" s="127"/>
      <c r="J217" s="127"/>
      <c r="K217" s="127"/>
      <c r="L217" s="127"/>
      <c r="M217" s="127"/>
      <c r="N217" s="127"/>
    </row>
    <row r="218" spans="1:14" x14ac:dyDescent="0.2">
      <c r="A218" s="127"/>
      <c r="B218" s="127"/>
      <c r="C218" s="127"/>
      <c r="D218" s="127"/>
      <c r="E218" s="127"/>
      <c r="F218" s="127"/>
      <c r="G218" s="127"/>
      <c r="H218" s="127"/>
      <c r="I218" s="127"/>
      <c r="J218" s="127"/>
      <c r="K218" s="127"/>
      <c r="L218" s="127"/>
      <c r="M218" s="127"/>
      <c r="N218" s="127"/>
    </row>
    <row r="219" spans="1:14" x14ac:dyDescent="0.2">
      <c r="A219" s="127"/>
      <c r="B219" s="127"/>
      <c r="C219" s="127"/>
      <c r="D219" s="127"/>
      <c r="E219" s="127"/>
      <c r="F219" s="127"/>
      <c r="G219" s="127"/>
      <c r="H219" s="127"/>
      <c r="I219" s="127"/>
      <c r="J219" s="127"/>
      <c r="K219" s="127"/>
      <c r="L219" s="127"/>
      <c r="M219" s="127"/>
      <c r="N219" s="127"/>
    </row>
    <row r="220" spans="1:14" x14ac:dyDescent="0.2">
      <c r="A220" s="127"/>
      <c r="B220" s="127"/>
      <c r="C220" s="127"/>
      <c r="D220" s="127"/>
      <c r="E220" s="127"/>
      <c r="F220" s="127"/>
      <c r="G220" s="127"/>
      <c r="H220" s="127"/>
      <c r="I220" s="127"/>
      <c r="J220" s="127"/>
      <c r="K220" s="127"/>
      <c r="L220" s="127"/>
      <c r="M220" s="127"/>
      <c r="N220" s="127"/>
    </row>
    <row r="221" spans="1:14" x14ac:dyDescent="0.2">
      <c r="A221" s="127"/>
      <c r="B221" s="127"/>
      <c r="C221" s="127"/>
      <c r="D221" s="127"/>
      <c r="E221" s="127"/>
      <c r="F221" s="127"/>
      <c r="G221" s="127"/>
      <c r="H221" s="127"/>
      <c r="I221" s="127"/>
      <c r="J221" s="127"/>
      <c r="K221" s="127"/>
      <c r="L221" s="127"/>
      <c r="M221" s="127"/>
      <c r="N221" s="127"/>
    </row>
    <row r="222" spans="1:14" x14ac:dyDescent="0.2">
      <c r="A222" s="127"/>
      <c r="B222" s="127"/>
      <c r="C222" s="127"/>
      <c r="D222" s="127"/>
      <c r="E222" s="127"/>
      <c r="F222" s="127"/>
      <c r="G222" s="127"/>
      <c r="H222" s="127"/>
      <c r="I222" s="127"/>
      <c r="J222" s="127"/>
      <c r="K222" s="127"/>
      <c r="L222" s="127"/>
      <c r="M222" s="127"/>
      <c r="N222" s="127"/>
    </row>
    <row r="223" spans="1:14" x14ac:dyDescent="0.2">
      <c r="A223" s="127"/>
      <c r="B223" s="127"/>
      <c r="C223" s="127"/>
      <c r="D223" s="127"/>
      <c r="E223" s="127"/>
      <c r="F223" s="127"/>
      <c r="G223" s="127"/>
      <c r="H223" s="127"/>
      <c r="I223" s="127"/>
      <c r="J223" s="127"/>
      <c r="K223" s="127"/>
      <c r="L223" s="127"/>
      <c r="M223" s="127"/>
      <c r="N223" s="127"/>
    </row>
    <row r="224" spans="1:14" x14ac:dyDescent="0.2">
      <c r="A224" s="127"/>
      <c r="B224" s="127"/>
      <c r="C224" s="127"/>
      <c r="D224" s="127"/>
      <c r="E224" s="127"/>
      <c r="F224" s="127"/>
      <c r="G224" s="127"/>
      <c r="H224" s="127"/>
      <c r="I224" s="127"/>
      <c r="J224" s="127"/>
      <c r="K224" s="127"/>
      <c r="L224" s="127"/>
      <c r="M224" s="127"/>
      <c r="N224" s="127"/>
    </row>
    <row r="225" spans="1:14" x14ac:dyDescent="0.2">
      <c r="A225" s="127"/>
      <c r="B225" s="127"/>
      <c r="C225" s="127"/>
      <c r="D225" s="127"/>
      <c r="E225" s="127"/>
      <c r="F225" s="127"/>
      <c r="G225" s="127"/>
      <c r="H225" s="127"/>
      <c r="I225" s="127"/>
      <c r="J225" s="127"/>
      <c r="K225" s="127"/>
      <c r="L225" s="127"/>
      <c r="M225" s="127"/>
      <c r="N225" s="127"/>
    </row>
    <row r="226" spans="1:14" x14ac:dyDescent="0.2">
      <c r="A226" s="127"/>
      <c r="B226" s="127"/>
      <c r="C226" s="127"/>
      <c r="D226" s="127"/>
      <c r="E226" s="127"/>
      <c r="F226" s="127"/>
      <c r="G226" s="127"/>
      <c r="H226" s="127"/>
      <c r="I226" s="127"/>
      <c r="J226" s="127"/>
      <c r="K226" s="127"/>
      <c r="L226" s="127"/>
      <c r="M226" s="127"/>
      <c r="N226" s="127"/>
    </row>
    <row r="227" spans="1:14" x14ac:dyDescent="0.2">
      <c r="A227" s="127"/>
      <c r="B227" s="127"/>
      <c r="C227" s="127"/>
      <c r="D227" s="127"/>
      <c r="E227" s="127"/>
      <c r="F227" s="127"/>
      <c r="G227" s="127"/>
      <c r="H227" s="127"/>
      <c r="I227" s="127"/>
      <c r="J227" s="127"/>
      <c r="K227" s="127"/>
      <c r="L227" s="127"/>
      <c r="M227" s="127"/>
      <c r="N227" s="127"/>
    </row>
    <row r="228" spans="1:14" x14ac:dyDescent="0.2">
      <c r="A228" s="127"/>
      <c r="B228" s="127"/>
      <c r="C228" s="127"/>
      <c r="D228" s="127"/>
      <c r="E228" s="127"/>
      <c r="F228" s="127"/>
      <c r="G228" s="127"/>
      <c r="H228" s="127"/>
      <c r="I228" s="127"/>
      <c r="J228" s="127"/>
      <c r="K228" s="127"/>
      <c r="L228" s="127"/>
      <c r="M228" s="127"/>
      <c r="N228" s="127"/>
    </row>
    <row r="229" spans="1:14" x14ac:dyDescent="0.2">
      <c r="A229" s="127"/>
      <c r="B229" s="127"/>
      <c r="C229" s="127"/>
      <c r="D229" s="127"/>
      <c r="E229" s="127"/>
      <c r="F229" s="127"/>
      <c r="G229" s="127"/>
      <c r="H229" s="127"/>
      <c r="I229" s="127"/>
      <c r="J229" s="127"/>
      <c r="K229" s="127"/>
      <c r="L229" s="127"/>
      <c r="M229" s="127"/>
      <c r="N229" s="127"/>
    </row>
    <row r="230" spans="1:14" x14ac:dyDescent="0.2">
      <c r="A230" s="127"/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</row>
    <row r="231" spans="1:14" x14ac:dyDescent="0.2">
      <c r="A231" s="127"/>
      <c r="B231" s="127"/>
      <c r="C231" s="127"/>
      <c r="D231" s="127"/>
      <c r="E231" s="127"/>
      <c r="F231" s="127"/>
      <c r="G231" s="127"/>
      <c r="H231" s="127"/>
      <c r="I231" s="127"/>
      <c r="J231" s="127"/>
      <c r="K231" s="127"/>
      <c r="L231" s="127"/>
      <c r="M231" s="127"/>
      <c r="N231" s="127"/>
    </row>
    <row r="232" spans="1:14" x14ac:dyDescent="0.2">
      <c r="A232" s="127"/>
      <c r="B232" s="127"/>
      <c r="C232" s="127"/>
      <c r="D232" s="127"/>
      <c r="E232" s="127"/>
      <c r="F232" s="127"/>
      <c r="G232" s="127"/>
      <c r="H232" s="127"/>
      <c r="I232" s="127"/>
      <c r="J232" s="127"/>
      <c r="K232" s="127"/>
      <c r="L232" s="127"/>
      <c r="M232" s="127"/>
      <c r="N232" s="127"/>
    </row>
    <row r="233" spans="1:14" x14ac:dyDescent="0.2">
      <c r="A233" s="127"/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</row>
    <row r="234" spans="1:14" x14ac:dyDescent="0.2">
      <c r="A234" s="127"/>
      <c r="B234" s="127"/>
      <c r="C234" s="127"/>
      <c r="D234" s="127"/>
      <c r="E234" s="127"/>
      <c r="F234" s="127"/>
      <c r="G234" s="127"/>
      <c r="H234" s="127"/>
      <c r="I234" s="127"/>
      <c r="J234" s="127"/>
      <c r="K234" s="127"/>
      <c r="L234" s="127"/>
      <c r="M234" s="127"/>
      <c r="N234" s="127"/>
    </row>
    <row r="235" spans="1:14" x14ac:dyDescent="0.2">
      <c r="A235" s="127"/>
      <c r="B235" s="127"/>
      <c r="C235" s="127"/>
      <c r="D235" s="127"/>
      <c r="E235" s="127"/>
      <c r="F235" s="127"/>
      <c r="G235" s="127"/>
      <c r="H235" s="127"/>
      <c r="I235" s="127"/>
      <c r="J235" s="127"/>
      <c r="K235" s="127"/>
      <c r="L235" s="127"/>
      <c r="M235" s="127"/>
      <c r="N235" s="127"/>
    </row>
    <row r="236" spans="1:14" x14ac:dyDescent="0.2">
      <c r="A236" s="127"/>
      <c r="B236" s="127"/>
      <c r="C236" s="127"/>
      <c r="D236" s="127"/>
      <c r="E236" s="127"/>
      <c r="F236" s="127"/>
      <c r="G236" s="127"/>
      <c r="H236" s="127"/>
      <c r="I236" s="127"/>
      <c r="J236" s="127"/>
      <c r="K236" s="127"/>
      <c r="L236" s="127"/>
      <c r="M236" s="127"/>
      <c r="N236" s="127"/>
    </row>
    <row r="237" spans="1:14" x14ac:dyDescent="0.2">
      <c r="A237" s="127"/>
      <c r="B237" s="127"/>
      <c r="C237" s="127"/>
      <c r="D237" s="127"/>
      <c r="E237" s="127"/>
      <c r="F237" s="127"/>
      <c r="G237" s="127"/>
      <c r="H237" s="127"/>
      <c r="I237" s="127"/>
      <c r="J237" s="127"/>
      <c r="K237" s="127"/>
      <c r="L237" s="127"/>
      <c r="M237" s="127"/>
      <c r="N237" s="127"/>
    </row>
    <row r="238" spans="1:14" x14ac:dyDescent="0.2">
      <c r="A238" s="127"/>
      <c r="B238" s="127"/>
      <c r="C238" s="127"/>
      <c r="D238" s="127"/>
      <c r="E238" s="127"/>
      <c r="F238" s="127"/>
      <c r="G238" s="127"/>
      <c r="H238" s="127"/>
      <c r="I238" s="127"/>
      <c r="J238" s="127"/>
      <c r="K238" s="127"/>
      <c r="L238" s="127"/>
      <c r="M238" s="127"/>
      <c r="N238" s="127"/>
    </row>
    <row r="239" spans="1:14" x14ac:dyDescent="0.2">
      <c r="A239" s="127"/>
      <c r="B239" s="127"/>
      <c r="C239" s="127"/>
      <c r="D239" s="127"/>
      <c r="E239" s="127"/>
      <c r="F239" s="127"/>
      <c r="G239" s="127"/>
      <c r="H239" s="127"/>
      <c r="I239" s="127"/>
      <c r="J239" s="127"/>
      <c r="K239" s="127"/>
      <c r="L239" s="127"/>
      <c r="M239" s="127"/>
      <c r="N239" s="127"/>
    </row>
    <row r="240" spans="1:14" x14ac:dyDescent="0.2">
      <c r="A240" s="127"/>
      <c r="B240" s="127"/>
      <c r="C240" s="127"/>
      <c r="D240" s="127"/>
      <c r="E240" s="127"/>
      <c r="F240" s="127"/>
      <c r="G240" s="127"/>
      <c r="H240" s="127"/>
      <c r="I240" s="127"/>
      <c r="J240" s="127"/>
      <c r="K240" s="127"/>
      <c r="L240" s="127"/>
      <c r="M240" s="127"/>
      <c r="N240" s="127"/>
    </row>
    <row r="241" spans="1:14" x14ac:dyDescent="0.2">
      <c r="A241" s="127"/>
      <c r="B241" s="127"/>
      <c r="C241" s="127"/>
      <c r="D241" s="127"/>
      <c r="E241" s="127"/>
      <c r="F241" s="127"/>
      <c r="G241" s="127"/>
      <c r="H241" s="127"/>
      <c r="I241" s="127"/>
      <c r="J241" s="127"/>
      <c r="K241" s="127"/>
      <c r="L241" s="127"/>
      <c r="M241" s="127"/>
      <c r="N241" s="127"/>
    </row>
    <row r="242" spans="1:14" x14ac:dyDescent="0.2">
      <c r="A242" s="127"/>
      <c r="B242" s="127"/>
      <c r="C242" s="127"/>
      <c r="D242" s="127"/>
      <c r="E242" s="127"/>
      <c r="F242" s="127"/>
      <c r="G242" s="127"/>
      <c r="H242" s="127"/>
      <c r="I242" s="127"/>
      <c r="J242" s="127"/>
      <c r="K242" s="127"/>
      <c r="L242" s="127"/>
      <c r="M242" s="127"/>
      <c r="N242" s="127"/>
    </row>
    <row r="243" spans="1:14" x14ac:dyDescent="0.2">
      <c r="A243" s="127"/>
      <c r="B243" s="127"/>
      <c r="C243" s="127"/>
      <c r="D243" s="127"/>
      <c r="E243" s="127"/>
      <c r="F243" s="127"/>
      <c r="G243" s="127"/>
      <c r="H243" s="127"/>
      <c r="I243" s="127"/>
      <c r="J243" s="127"/>
      <c r="K243" s="127"/>
      <c r="L243" s="127"/>
      <c r="M243" s="127"/>
      <c r="N243" s="127"/>
    </row>
    <row r="244" spans="1:14" x14ac:dyDescent="0.2">
      <c r="A244" s="127"/>
      <c r="B244" s="127"/>
      <c r="C244" s="127"/>
      <c r="D244" s="127"/>
      <c r="E244" s="127"/>
      <c r="F244" s="127"/>
      <c r="G244" s="127"/>
      <c r="H244" s="127"/>
      <c r="I244" s="127"/>
      <c r="J244" s="127"/>
      <c r="K244" s="127"/>
      <c r="L244" s="127"/>
      <c r="M244" s="127"/>
      <c r="N244" s="127"/>
    </row>
    <row r="245" spans="1:14" x14ac:dyDescent="0.2">
      <c r="A245" s="127"/>
      <c r="B245" s="127"/>
      <c r="C245" s="127"/>
      <c r="D245" s="127"/>
      <c r="E245" s="127"/>
      <c r="F245" s="127"/>
      <c r="G245" s="127"/>
      <c r="H245" s="127"/>
      <c r="I245" s="127"/>
      <c r="J245" s="127"/>
      <c r="K245" s="127"/>
      <c r="L245" s="127"/>
      <c r="M245" s="127"/>
      <c r="N245" s="127"/>
    </row>
    <row r="246" spans="1:14" x14ac:dyDescent="0.2">
      <c r="A246" s="127"/>
      <c r="B246" s="127"/>
      <c r="C246" s="127"/>
      <c r="D246" s="127"/>
      <c r="E246" s="127"/>
      <c r="F246" s="127"/>
      <c r="G246" s="127"/>
      <c r="H246" s="127"/>
      <c r="I246" s="127"/>
      <c r="J246" s="127"/>
      <c r="K246" s="127"/>
      <c r="L246" s="127"/>
      <c r="M246" s="127"/>
      <c r="N246" s="127"/>
    </row>
    <row r="247" spans="1:14" x14ac:dyDescent="0.2">
      <c r="A247" s="127"/>
      <c r="B247" s="127"/>
      <c r="C247" s="127"/>
      <c r="D247" s="127"/>
      <c r="E247" s="127"/>
      <c r="F247" s="127"/>
      <c r="G247" s="127"/>
      <c r="H247" s="127"/>
      <c r="I247" s="127"/>
      <c r="J247" s="127"/>
      <c r="K247" s="127"/>
      <c r="L247" s="127"/>
      <c r="M247" s="127"/>
      <c r="N247" s="127"/>
    </row>
    <row r="248" spans="1:14" x14ac:dyDescent="0.2">
      <c r="A248" s="127"/>
      <c r="B248" s="127"/>
      <c r="C248" s="127"/>
      <c r="D248" s="127"/>
      <c r="E248" s="127"/>
      <c r="F248" s="127"/>
      <c r="G248" s="127"/>
      <c r="H248" s="127"/>
      <c r="I248" s="127"/>
      <c r="J248" s="127"/>
      <c r="K248" s="127"/>
      <c r="L248" s="127"/>
      <c r="M248" s="127"/>
      <c r="N248" s="127"/>
    </row>
    <row r="249" spans="1:14" x14ac:dyDescent="0.2">
      <c r="A249" s="127"/>
      <c r="B249" s="127"/>
      <c r="C249" s="127"/>
      <c r="D249" s="127"/>
      <c r="E249" s="127"/>
      <c r="F249" s="127"/>
      <c r="G249" s="127"/>
      <c r="H249" s="127"/>
      <c r="I249" s="127"/>
      <c r="J249" s="127"/>
      <c r="K249" s="127"/>
      <c r="L249" s="127"/>
      <c r="M249" s="127"/>
      <c r="N249" s="127"/>
    </row>
    <row r="250" spans="1:14" x14ac:dyDescent="0.2">
      <c r="A250" s="127"/>
      <c r="B250" s="127"/>
      <c r="C250" s="127"/>
      <c r="D250" s="127"/>
      <c r="E250" s="127"/>
      <c r="F250" s="127"/>
      <c r="G250" s="127"/>
      <c r="H250" s="127"/>
      <c r="I250" s="127"/>
      <c r="J250" s="127"/>
      <c r="K250" s="127"/>
      <c r="L250" s="127"/>
      <c r="M250" s="127"/>
      <c r="N250" s="127"/>
    </row>
    <row r="251" spans="1:14" x14ac:dyDescent="0.2">
      <c r="A251" s="127"/>
      <c r="B251" s="127"/>
      <c r="C251" s="127"/>
      <c r="D251" s="127"/>
      <c r="E251" s="127"/>
      <c r="F251" s="127"/>
      <c r="G251" s="127"/>
      <c r="H251" s="127"/>
      <c r="I251" s="127"/>
      <c r="J251" s="127"/>
      <c r="K251" s="127"/>
      <c r="L251" s="127"/>
      <c r="M251" s="127"/>
      <c r="N251" s="127"/>
    </row>
    <row r="252" spans="1:14" x14ac:dyDescent="0.2">
      <c r="A252" s="127"/>
      <c r="B252" s="127"/>
      <c r="C252" s="127"/>
      <c r="D252" s="127"/>
      <c r="E252" s="127"/>
      <c r="F252" s="127"/>
      <c r="G252" s="127"/>
      <c r="H252" s="127"/>
      <c r="I252" s="127"/>
      <c r="J252" s="127"/>
      <c r="K252" s="127"/>
      <c r="L252" s="127"/>
      <c r="M252" s="127"/>
      <c r="N252" s="127"/>
    </row>
    <row r="253" spans="1:14" x14ac:dyDescent="0.2">
      <c r="A253" s="127"/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</row>
  </sheetData>
  <hyperlinks>
    <hyperlink ref="P7" r:id="rId1" xr:uid="{00000000-0004-0000-0300-000000000000}"/>
  </hyperlinks>
  <pageMargins left="0.25" right="0.25" top="0.75" bottom="0.75" header="0.3" footer="0.3"/>
  <pageSetup scale="86" fitToHeight="0" orientation="portrait" r:id="rId2"/>
  <rowBreaks count="1" manualBreakCount="1">
    <brk id="62" max="16383" man="1"/>
  </rowBreaks>
  <colBreaks count="1" manualBreakCount="1">
    <brk id="13" max="1048575" man="1"/>
  </col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121"/>
  <sheetViews>
    <sheetView topLeftCell="A43" workbookViewId="0">
      <selection activeCell="N117" sqref="N116:N117"/>
    </sheetView>
  </sheetViews>
  <sheetFormatPr defaultRowHeight="12.75" x14ac:dyDescent="0.2"/>
  <cols>
    <col min="1" max="1" width="1.5703125" bestFit="1" customWidth="1"/>
  </cols>
  <sheetData>
    <row r="1" spans="1:13" x14ac:dyDescent="0.2">
      <c r="A1" s="53"/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</row>
    <row r="2" spans="1:13" x14ac:dyDescent="0.2">
      <c r="A2" s="53" t="s">
        <v>30</v>
      </c>
      <c r="B2" s="53"/>
      <c r="C2" s="53"/>
      <c r="D2" s="53"/>
      <c r="E2" s="53"/>
      <c r="F2" s="53"/>
      <c r="G2" s="53"/>
      <c r="H2" s="53"/>
      <c r="I2" s="53"/>
      <c r="J2" s="53"/>
      <c r="K2" s="53"/>
      <c r="L2" s="53"/>
      <c r="M2" s="53"/>
    </row>
    <row r="3" spans="1:13" x14ac:dyDescent="0.2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3" x14ac:dyDescent="0.2">
      <c r="A4" s="53"/>
      <c r="B4" s="53"/>
      <c r="C4" s="53"/>
      <c r="D4" s="53"/>
      <c r="E4" s="53"/>
      <c r="F4" s="53"/>
      <c r="G4" s="53"/>
      <c r="H4" s="53"/>
      <c r="I4" s="53"/>
      <c r="J4" s="53"/>
      <c r="K4" s="53"/>
      <c r="L4" s="53"/>
      <c r="M4" s="53"/>
    </row>
    <row r="5" spans="1:13" x14ac:dyDescent="0.2">
      <c r="A5" s="53"/>
      <c r="B5" s="53"/>
      <c r="C5" s="53"/>
      <c r="D5" s="53"/>
      <c r="E5" s="53"/>
      <c r="F5" s="53"/>
      <c r="G5" s="53"/>
      <c r="H5" s="53"/>
      <c r="I5" s="53"/>
      <c r="J5" s="53"/>
      <c r="K5" s="53"/>
      <c r="L5" s="53"/>
      <c r="M5" s="53"/>
    </row>
    <row r="6" spans="1:13" x14ac:dyDescent="0.2">
      <c r="A6" s="53"/>
      <c r="B6" s="53"/>
      <c r="C6" s="53"/>
      <c r="D6" s="53"/>
      <c r="E6" s="53"/>
      <c r="F6" s="53"/>
      <c r="G6" s="53"/>
      <c r="H6" s="53"/>
      <c r="I6" s="53"/>
      <c r="J6" s="53"/>
      <c r="K6" s="53"/>
      <c r="L6" s="53"/>
      <c r="M6" s="53"/>
    </row>
    <row r="7" spans="1:13" x14ac:dyDescent="0.2">
      <c r="A7" s="53"/>
      <c r="B7" s="53"/>
      <c r="C7" s="53"/>
      <c r="D7" s="53"/>
      <c r="E7" s="53"/>
      <c r="F7" s="53"/>
      <c r="G7" s="53"/>
      <c r="H7" s="53"/>
      <c r="I7" s="53"/>
      <c r="J7" s="53"/>
      <c r="K7" s="53"/>
      <c r="L7" s="53"/>
      <c r="M7" s="53"/>
    </row>
    <row r="8" spans="1:13" x14ac:dyDescent="0.2">
      <c r="A8" s="53"/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</row>
    <row r="9" spans="1:13" x14ac:dyDescent="0.2">
      <c r="A9" s="53"/>
      <c r="B9" s="53"/>
      <c r="C9" s="53"/>
      <c r="D9" s="53"/>
      <c r="E9" s="53"/>
      <c r="F9" s="53"/>
      <c r="G9" s="53"/>
      <c r="H9" s="53"/>
      <c r="I9" s="53"/>
      <c r="J9" s="53"/>
      <c r="K9" s="53"/>
      <c r="L9" s="53"/>
      <c r="M9" s="53"/>
    </row>
    <row r="10" spans="1:13" x14ac:dyDescent="0.2">
      <c r="A10" s="53"/>
      <c r="B10" s="53"/>
      <c r="C10" s="53"/>
      <c r="D10" s="53"/>
      <c r="E10" s="53"/>
      <c r="F10" s="53"/>
      <c r="G10" s="53"/>
      <c r="H10" s="53"/>
      <c r="I10" s="53"/>
      <c r="J10" s="53"/>
      <c r="K10" s="53"/>
      <c r="L10" s="53"/>
      <c r="M10" s="53"/>
    </row>
    <row r="11" spans="1:13" x14ac:dyDescent="0.2">
      <c r="A11" s="53"/>
      <c r="B11" s="53"/>
      <c r="C11" s="53"/>
      <c r="D11" s="53"/>
      <c r="E11" s="53"/>
      <c r="F11" s="53"/>
      <c r="G11" s="53"/>
      <c r="H11" s="53"/>
      <c r="I11" s="53"/>
      <c r="J11" s="53"/>
      <c r="K11" s="53"/>
      <c r="L11" s="53"/>
      <c r="M11" s="53"/>
    </row>
    <row r="12" spans="1:13" x14ac:dyDescent="0.2">
      <c r="A12" s="53"/>
      <c r="B12" s="53"/>
      <c r="C12" s="53"/>
      <c r="D12" s="53"/>
      <c r="E12" s="53"/>
      <c r="F12" s="53"/>
      <c r="G12" s="53"/>
      <c r="H12" s="53"/>
      <c r="I12" s="53"/>
      <c r="J12" s="53"/>
      <c r="K12" s="53"/>
      <c r="L12" s="53"/>
      <c r="M12" s="53"/>
    </row>
    <row r="13" spans="1:13" x14ac:dyDescent="0.2">
      <c r="A13" s="53"/>
      <c r="B13" s="53"/>
      <c r="C13" s="53"/>
      <c r="D13" s="53"/>
      <c r="E13" s="53"/>
      <c r="F13" s="53"/>
      <c r="G13" s="53"/>
      <c r="H13" s="53"/>
      <c r="I13" s="53"/>
      <c r="J13" s="53"/>
      <c r="K13" s="53"/>
      <c r="L13" s="53"/>
      <c r="M13" s="53"/>
    </row>
    <row r="14" spans="1:13" x14ac:dyDescent="0.2">
      <c r="A14" s="53"/>
      <c r="B14" s="53"/>
      <c r="C14" s="53"/>
      <c r="D14" s="53"/>
      <c r="E14" s="53"/>
      <c r="F14" s="53"/>
      <c r="G14" s="53"/>
      <c r="H14" s="53"/>
      <c r="I14" s="53"/>
      <c r="J14" s="53"/>
      <c r="K14" s="53"/>
      <c r="L14" s="53"/>
      <c r="M14" s="53"/>
    </row>
    <row r="15" spans="1:13" x14ac:dyDescent="0.2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</row>
    <row r="16" spans="1:13" x14ac:dyDescent="0.2">
      <c r="A16" s="53"/>
      <c r="B16" s="53"/>
      <c r="C16" s="53"/>
      <c r="D16" s="53"/>
      <c r="E16" s="53"/>
      <c r="F16" s="53"/>
      <c r="G16" s="53"/>
      <c r="H16" s="53"/>
      <c r="I16" s="53"/>
      <c r="J16" s="53"/>
      <c r="K16" s="53"/>
      <c r="L16" s="53"/>
      <c r="M16" s="53"/>
    </row>
    <row r="17" spans="1:13" x14ac:dyDescent="0.2">
      <c r="A17" s="53"/>
      <c r="B17" s="53"/>
      <c r="C17" s="53"/>
      <c r="D17" s="53"/>
      <c r="E17" s="53"/>
      <c r="F17" s="53"/>
      <c r="G17" s="53"/>
      <c r="H17" s="53"/>
      <c r="I17" s="53"/>
      <c r="J17" s="53"/>
      <c r="K17" s="53"/>
      <c r="L17" s="53"/>
      <c r="M17" s="53"/>
    </row>
    <row r="18" spans="1:13" x14ac:dyDescent="0.2">
      <c r="A18" s="53"/>
      <c r="B18" s="53"/>
      <c r="C18" s="53"/>
      <c r="D18" s="53"/>
      <c r="E18" s="53"/>
      <c r="F18" s="53"/>
      <c r="G18" s="53"/>
      <c r="H18" s="53"/>
      <c r="I18" s="53"/>
      <c r="J18" s="53"/>
      <c r="K18" s="53"/>
      <c r="L18" s="53"/>
      <c r="M18" s="53"/>
    </row>
    <row r="19" spans="1:13" x14ac:dyDescent="0.2">
      <c r="A19" s="53"/>
      <c r="B19" s="53"/>
      <c r="C19" s="53"/>
      <c r="D19" s="53"/>
      <c r="E19" s="53"/>
      <c r="F19" s="53"/>
      <c r="G19" s="53"/>
      <c r="H19" s="53"/>
      <c r="I19" s="53"/>
      <c r="J19" s="53"/>
      <c r="K19" s="53"/>
      <c r="L19" s="53"/>
      <c r="M19" s="53"/>
    </row>
    <row r="20" spans="1:13" x14ac:dyDescent="0.2">
      <c r="A20" s="53"/>
      <c r="B20" s="53"/>
      <c r="C20" s="53"/>
      <c r="D20" s="53"/>
      <c r="E20" s="53"/>
      <c r="F20" s="53"/>
      <c r="G20" s="53"/>
      <c r="H20" s="53"/>
      <c r="I20" s="53"/>
      <c r="J20" s="53"/>
      <c r="K20" s="53"/>
      <c r="L20" s="53"/>
      <c r="M20" s="53"/>
    </row>
    <row r="21" spans="1:13" x14ac:dyDescent="0.2">
      <c r="A21" s="53"/>
      <c r="B21" s="53"/>
      <c r="C21" s="53"/>
      <c r="D21" s="53"/>
      <c r="E21" s="53"/>
      <c r="F21" s="53"/>
      <c r="G21" s="53"/>
      <c r="H21" s="53"/>
      <c r="I21" s="53"/>
      <c r="J21" s="53"/>
      <c r="K21" s="53"/>
      <c r="L21" s="53"/>
      <c r="M21" s="53"/>
    </row>
    <row r="22" spans="1:13" x14ac:dyDescent="0.2">
      <c r="A22" s="53"/>
      <c r="B22" s="53"/>
      <c r="C22" s="53"/>
      <c r="D22" s="53"/>
      <c r="E22" s="53"/>
      <c r="F22" s="53"/>
      <c r="G22" s="53"/>
      <c r="H22" s="53"/>
      <c r="I22" s="53"/>
      <c r="J22" s="53"/>
      <c r="K22" s="53"/>
      <c r="L22" s="53"/>
      <c r="M22" s="53"/>
    </row>
    <row r="23" spans="1:13" x14ac:dyDescent="0.2">
      <c r="A23" s="53"/>
      <c r="B23" s="53"/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53"/>
    </row>
    <row r="24" spans="1:13" x14ac:dyDescent="0.2">
      <c r="A24" s="53"/>
      <c r="B24" s="53"/>
      <c r="C24" s="53"/>
      <c r="D24" s="53"/>
      <c r="E24" s="53"/>
      <c r="F24" s="53"/>
      <c r="G24" s="53"/>
      <c r="H24" s="53"/>
      <c r="I24" s="53"/>
      <c r="J24" s="53"/>
      <c r="K24" s="53"/>
      <c r="L24" s="53"/>
      <c r="M24" s="53"/>
    </row>
    <row r="25" spans="1:13" x14ac:dyDescent="0.2">
      <c r="A25" s="53"/>
      <c r="B25" s="53"/>
      <c r="C25" s="53"/>
      <c r="D25" s="53"/>
      <c r="E25" s="53"/>
      <c r="F25" s="53"/>
      <c r="G25" s="53"/>
      <c r="H25" s="53"/>
      <c r="I25" s="53"/>
      <c r="J25" s="53"/>
      <c r="K25" s="53"/>
      <c r="L25" s="53"/>
      <c r="M25" s="53"/>
    </row>
    <row r="26" spans="1:13" x14ac:dyDescent="0.2">
      <c r="A26" s="53"/>
      <c r="B26" s="53"/>
      <c r="C26" s="53"/>
      <c r="D26" s="53"/>
      <c r="E26" s="53"/>
      <c r="F26" s="53"/>
      <c r="G26" s="53"/>
      <c r="H26" s="53"/>
      <c r="I26" s="53"/>
      <c r="J26" s="53"/>
      <c r="K26" s="53"/>
      <c r="L26" s="53"/>
      <c r="M26" s="53"/>
    </row>
    <row r="27" spans="1:13" x14ac:dyDescent="0.2">
      <c r="A27" s="53"/>
      <c r="B27" s="53"/>
      <c r="C27" s="53"/>
      <c r="D27" s="53"/>
      <c r="E27" s="53"/>
      <c r="F27" s="53"/>
      <c r="G27" s="53"/>
      <c r="H27" s="53"/>
      <c r="I27" s="53"/>
      <c r="J27" s="53"/>
      <c r="K27" s="53"/>
      <c r="L27" s="53"/>
      <c r="M27" s="53"/>
    </row>
    <row r="28" spans="1:13" x14ac:dyDescent="0.2">
      <c r="A28" s="53"/>
      <c r="B28" s="53"/>
      <c r="C28" s="53"/>
      <c r="D28" s="53"/>
      <c r="E28" s="53"/>
      <c r="F28" s="53"/>
      <c r="G28" s="53"/>
      <c r="H28" s="53"/>
      <c r="I28" s="53"/>
      <c r="J28" s="53"/>
      <c r="K28" s="53"/>
      <c r="L28" s="53"/>
      <c r="M28" s="53"/>
    </row>
    <row r="29" spans="1:13" x14ac:dyDescent="0.2">
      <c r="A29" s="53"/>
      <c r="B29" s="53"/>
      <c r="C29" s="53"/>
      <c r="D29" s="53"/>
      <c r="E29" s="53"/>
      <c r="F29" s="53"/>
      <c r="G29" s="53"/>
      <c r="H29" s="53"/>
      <c r="I29" s="53"/>
      <c r="J29" s="53"/>
      <c r="K29" s="53"/>
      <c r="L29" s="53"/>
      <c r="M29" s="53"/>
    </row>
    <row r="30" spans="1:13" x14ac:dyDescent="0.2">
      <c r="A30" s="53"/>
      <c r="B30" s="53"/>
      <c r="C30" s="53"/>
      <c r="D30" s="53"/>
      <c r="E30" s="53"/>
      <c r="F30" s="53"/>
      <c r="G30" s="53"/>
      <c r="H30" s="53"/>
      <c r="I30" s="53"/>
      <c r="J30" s="53"/>
      <c r="K30" s="53"/>
      <c r="L30" s="53"/>
      <c r="M30" s="53"/>
    </row>
    <row r="31" spans="1:13" x14ac:dyDescent="0.2">
      <c r="A31" s="53"/>
      <c r="B31" s="53"/>
      <c r="C31" s="53"/>
      <c r="D31" s="53"/>
      <c r="E31" s="53"/>
      <c r="F31" s="53"/>
      <c r="G31" s="53"/>
      <c r="H31" s="53"/>
      <c r="I31" s="53"/>
      <c r="J31" s="53"/>
      <c r="K31" s="53"/>
      <c r="L31" s="53"/>
      <c r="M31" s="53"/>
    </row>
    <row r="32" spans="1:13" x14ac:dyDescent="0.2">
      <c r="A32" s="53"/>
      <c r="B32" s="53"/>
      <c r="C32" s="53"/>
      <c r="D32" s="53"/>
      <c r="E32" s="53"/>
      <c r="F32" s="53"/>
      <c r="G32" s="53"/>
      <c r="H32" s="53"/>
      <c r="I32" s="53"/>
      <c r="J32" s="53"/>
      <c r="K32" s="53"/>
      <c r="L32" s="53"/>
      <c r="M32" s="53"/>
    </row>
    <row r="33" spans="1:13" x14ac:dyDescent="0.2">
      <c r="A33" s="53"/>
      <c r="B33" s="53"/>
      <c r="C33" s="53"/>
      <c r="D33" s="53"/>
      <c r="E33" s="53"/>
      <c r="F33" s="53"/>
      <c r="G33" s="53"/>
      <c r="H33" s="53"/>
      <c r="I33" s="53"/>
      <c r="J33" s="53"/>
      <c r="K33" s="53"/>
      <c r="L33" s="53"/>
      <c r="M33" s="53"/>
    </row>
    <row r="34" spans="1:13" x14ac:dyDescent="0.2">
      <c r="A34" s="53"/>
      <c r="B34" s="53"/>
      <c r="C34" s="53"/>
      <c r="D34" s="53"/>
      <c r="E34" s="53"/>
      <c r="F34" s="53"/>
      <c r="G34" s="53"/>
      <c r="H34" s="53"/>
      <c r="I34" s="53"/>
      <c r="J34" s="53"/>
      <c r="K34" s="53"/>
      <c r="L34" s="53"/>
      <c r="M34" s="53"/>
    </row>
    <row r="35" spans="1:13" x14ac:dyDescent="0.2">
      <c r="A35" s="53"/>
      <c r="B35" s="53"/>
      <c r="C35" s="53"/>
      <c r="D35" s="53"/>
      <c r="E35" s="53"/>
      <c r="F35" s="53"/>
      <c r="G35" s="53"/>
      <c r="H35" s="53"/>
      <c r="I35" s="53"/>
      <c r="J35" s="53"/>
      <c r="K35" s="53"/>
      <c r="L35" s="53"/>
      <c r="M35" s="53"/>
    </row>
    <row r="36" spans="1:13" x14ac:dyDescent="0.2">
      <c r="A36" s="53"/>
      <c r="B36" s="53"/>
      <c r="C36" s="53"/>
      <c r="D36" s="53"/>
      <c r="E36" s="53"/>
      <c r="F36" s="53"/>
      <c r="G36" s="53"/>
      <c r="H36" s="53"/>
      <c r="I36" s="53"/>
      <c r="J36" s="53"/>
      <c r="K36" s="53"/>
      <c r="L36" s="53"/>
      <c r="M36" s="53"/>
    </row>
    <row r="37" spans="1:13" x14ac:dyDescent="0.2">
      <c r="A37" s="53"/>
      <c r="B37" s="53"/>
      <c r="C37" s="53"/>
      <c r="D37" s="53"/>
      <c r="E37" s="53"/>
      <c r="F37" s="53"/>
      <c r="G37" s="53"/>
      <c r="H37" s="53"/>
      <c r="I37" s="53"/>
      <c r="J37" s="53"/>
      <c r="K37" s="53"/>
      <c r="L37" s="53"/>
      <c r="M37" s="53"/>
    </row>
    <row r="38" spans="1:13" x14ac:dyDescent="0.2">
      <c r="A38" s="53"/>
      <c r="B38" s="53"/>
      <c r="C38" s="53"/>
      <c r="D38" s="53"/>
      <c r="E38" s="53"/>
      <c r="F38" s="53"/>
      <c r="G38" s="53"/>
      <c r="H38" s="53"/>
      <c r="I38" s="53"/>
      <c r="J38" s="53"/>
      <c r="K38" s="53"/>
      <c r="L38" s="53"/>
      <c r="M38" s="53"/>
    </row>
    <row r="39" spans="1:13" x14ac:dyDescent="0.2">
      <c r="A39" s="53"/>
      <c r="B39" s="53"/>
      <c r="C39" s="53"/>
      <c r="D39" s="53"/>
      <c r="E39" s="53"/>
      <c r="F39" s="53"/>
      <c r="G39" s="53"/>
      <c r="H39" s="53"/>
      <c r="I39" s="53"/>
      <c r="J39" s="53"/>
      <c r="K39" s="53"/>
      <c r="L39" s="53"/>
      <c r="M39" s="53"/>
    </row>
    <row r="40" spans="1:13" x14ac:dyDescent="0.2">
      <c r="A40" s="53"/>
      <c r="B40" s="53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</row>
    <row r="41" spans="1:13" x14ac:dyDescent="0.2">
      <c r="A41" s="53"/>
      <c r="B41" s="53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</row>
    <row r="42" spans="1:13" x14ac:dyDescent="0.2">
      <c r="A42" s="53"/>
      <c r="B42" s="53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</row>
    <row r="43" spans="1:13" x14ac:dyDescent="0.2">
      <c r="A43" s="53"/>
      <c r="B43" s="53"/>
      <c r="C43" s="53"/>
      <c r="D43" s="53"/>
      <c r="E43" s="53"/>
      <c r="F43" s="53"/>
      <c r="G43" s="53"/>
      <c r="H43" s="53"/>
      <c r="I43" s="53"/>
      <c r="J43" s="53"/>
      <c r="K43" s="53"/>
      <c r="L43" s="53"/>
      <c r="M43" s="53"/>
    </row>
    <row r="44" spans="1:13" x14ac:dyDescent="0.2">
      <c r="A44" s="53"/>
      <c r="B44" s="53"/>
      <c r="C44" s="53"/>
      <c r="D44" s="53"/>
      <c r="E44" s="53"/>
      <c r="F44" s="53"/>
      <c r="G44" s="53"/>
      <c r="H44" s="53"/>
      <c r="I44" s="53"/>
      <c r="J44" s="53"/>
      <c r="K44" s="53"/>
      <c r="L44" s="53"/>
      <c r="M44" s="53"/>
    </row>
    <row r="45" spans="1:13" x14ac:dyDescent="0.2">
      <c r="A45" s="53"/>
      <c r="B45" s="53"/>
      <c r="C45" s="53"/>
      <c r="D45" s="53"/>
      <c r="E45" s="53"/>
      <c r="F45" s="53"/>
      <c r="G45" s="53"/>
      <c r="H45" s="53"/>
      <c r="I45" s="53"/>
      <c r="J45" s="53"/>
      <c r="K45" s="53"/>
      <c r="L45" s="53"/>
      <c r="M45" s="53"/>
    </row>
    <row r="46" spans="1:13" x14ac:dyDescent="0.2">
      <c r="A46" s="53"/>
      <c r="B46" s="53"/>
      <c r="C46" s="53"/>
      <c r="D46" s="53"/>
      <c r="E46" s="53"/>
      <c r="F46" s="53"/>
      <c r="G46" s="53"/>
      <c r="H46" s="53"/>
      <c r="I46" s="53"/>
      <c r="J46" s="53"/>
      <c r="K46" s="53"/>
      <c r="L46" s="53"/>
      <c r="M46" s="53"/>
    </row>
    <row r="47" spans="1:13" x14ac:dyDescent="0.2">
      <c r="A47" s="53"/>
      <c r="B47" s="53"/>
      <c r="C47" s="53"/>
      <c r="D47" s="53"/>
      <c r="E47" s="53"/>
      <c r="F47" s="53"/>
      <c r="G47" s="53"/>
      <c r="H47" s="53"/>
      <c r="I47" s="53"/>
      <c r="J47" s="53"/>
      <c r="K47" s="53"/>
      <c r="L47" s="53"/>
      <c r="M47" s="53"/>
    </row>
    <row r="48" spans="1:13" x14ac:dyDescent="0.2">
      <c r="A48" s="53"/>
      <c r="B48" s="53"/>
      <c r="C48" s="53"/>
      <c r="D48" s="53"/>
      <c r="E48" s="53"/>
      <c r="F48" s="53"/>
      <c r="G48" s="53"/>
      <c r="H48" s="53"/>
      <c r="I48" s="53"/>
      <c r="J48" s="53"/>
      <c r="K48" s="53"/>
      <c r="L48" s="53"/>
      <c r="M48" s="53"/>
    </row>
    <row r="49" spans="1:13" x14ac:dyDescent="0.2">
      <c r="A49" s="53"/>
      <c r="B49" s="53"/>
      <c r="C49" s="53"/>
      <c r="D49" s="53"/>
      <c r="E49" s="53"/>
      <c r="F49" s="53"/>
      <c r="G49" s="53"/>
      <c r="H49" s="53"/>
      <c r="I49" s="53"/>
      <c r="J49" s="53"/>
      <c r="K49" s="53"/>
      <c r="L49" s="53"/>
      <c r="M49" s="53"/>
    </row>
    <row r="50" spans="1:13" x14ac:dyDescent="0.2">
      <c r="A50" s="53"/>
      <c r="B50" s="53"/>
      <c r="C50" s="53"/>
      <c r="D50" s="53"/>
      <c r="E50" s="53"/>
      <c r="F50" s="53"/>
      <c r="G50" s="53"/>
      <c r="H50" s="53"/>
      <c r="I50" s="53"/>
      <c r="J50" s="53"/>
      <c r="K50" s="53"/>
      <c r="L50" s="53"/>
      <c r="M50" s="53"/>
    </row>
    <row r="51" spans="1:13" x14ac:dyDescent="0.2">
      <c r="A51" s="53"/>
      <c r="B51" s="53"/>
      <c r="C51" s="53"/>
      <c r="D51" s="53"/>
      <c r="E51" s="53"/>
      <c r="F51" s="53"/>
      <c r="G51" s="53"/>
      <c r="H51" s="53"/>
      <c r="I51" s="53"/>
      <c r="J51" s="53"/>
      <c r="K51" s="53"/>
      <c r="L51" s="53"/>
      <c r="M51" s="53"/>
    </row>
    <row r="52" spans="1:13" x14ac:dyDescent="0.2">
      <c r="A52" s="53"/>
      <c r="B52" s="53"/>
      <c r="C52" s="53"/>
      <c r="D52" s="53"/>
      <c r="E52" s="53"/>
      <c r="F52" s="53"/>
      <c r="G52" s="53"/>
      <c r="H52" s="53"/>
      <c r="I52" s="53"/>
      <c r="J52" s="53"/>
      <c r="K52" s="53"/>
      <c r="L52" s="53"/>
      <c r="M52" s="53"/>
    </row>
    <row r="53" spans="1:13" x14ac:dyDescent="0.2">
      <c r="A53" s="53"/>
      <c r="B53" s="53"/>
      <c r="C53" s="53"/>
      <c r="D53" s="53"/>
      <c r="E53" s="53"/>
      <c r="F53" s="53"/>
      <c r="G53" s="53"/>
      <c r="H53" s="53"/>
      <c r="I53" s="53"/>
      <c r="J53" s="53"/>
      <c r="K53" s="53"/>
      <c r="L53" s="53"/>
      <c r="M53" s="53"/>
    </row>
    <row r="54" spans="1:13" x14ac:dyDescent="0.2">
      <c r="A54" s="53"/>
      <c r="B54" s="53"/>
      <c r="C54" s="53"/>
      <c r="D54" s="53"/>
      <c r="E54" s="53"/>
      <c r="F54" s="53"/>
      <c r="G54" s="53"/>
      <c r="H54" s="53"/>
      <c r="I54" s="53"/>
      <c r="J54" s="53"/>
      <c r="K54" s="53"/>
      <c r="L54" s="53"/>
      <c r="M54" s="53"/>
    </row>
    <row r="55" spans="1:13" x14ac:dyDescent="0.2">
      <c r="A55" s="53"/>
      <c r="B55" s="53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</row>
    <row r="56" spans="1:13" x14ac:dyDescent="0.2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M56" s="53"/>
    </row>
    <row r="57" spans="1:13" x14ac:dyDescent="0.2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M57" s="53"/>
    </row>
    <row r="58" spans="1:13" x14ac:dyDescent="0.2">
      <c r="A58" s="53"/>
      <c r="B58" s="53"/>
      <c r="C58" s="53"/>
      <c r="D58" s="53"/>
      <c r="E58" s="53"/>
      <c r="F58" s="53"/>
      <c r="G58" s="53"/>
      <c r="H58" s="53"/>
      <c r="I58" s="53"/>
      <c r="J58" s="53"/>
      <c r="K58" s="53"/>
      <c r="L58" s="53"/>
      <c r="M58" s="53"/>
    </row>
    <row r="59" spans="1:13" x14ac:dyDescent="0.2">
      <c r="A59" s="53"/>
      <c r="B59" s="53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x14ac:dyDescent="0.2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x14ac:dyDescent="0.2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  <row r="62" spans="1:13" x14ac:dyDescent="0.2">
      <c r="A62" s="53"/>
      <c r="B62" s="53"/>
      <c r="C62" s="53"/>
      <c r="D62" s="53"/>
      <c r="E62" s="53"/>
      <c r="F62" s="53"/>
      <c r="G62" s="53"/>
      <c r="H62" s="53"/>
      <c r="I62" s="53"/>
      <c r="J62" s="53"/>
      <c r="K62" s="53"/>
      <c r="L62" s="53"/>
      <c r="M62" s="53"/>
    </row>
    <row r="63" spans="1:13" x14ac:dyDescent="0.2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</row>
    <row r="64" spans="1:13" x14ac:dyDescent="0.2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</row>
    <row r="65" spans="1:13" x14ac:dyDescent="0.2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</row>
    <row r="66" spans="1:13" x14ac:dyDescent="0.2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</row>
    <row r="67" spans="1:13" x14ac:dyDescent="0.2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</row>
    <row r="68" spans="1:13" x14ac:dyDescent="0.2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</row>
    <row r="69" spans="1:13" x14ac:dyDescent="0.2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</row>
    <row r="70" spans="1:13" x14ac:dyDescent="0.2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</row>
    <row r="71" spans="1:13" x14ac:dyDescent="0.2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</row>
    <row r="72" spans="1:13" x14ac:dyDescent="0.2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</row>
    <row r="73" spans="1:13" x14ac:dyDescent="0.2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</row>
    <row r="74" spans="1:13" x14ac:dyDescent="0.2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</row>
    <row r="75" spans="1:13" x14ac:dyDescent="0.2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</row>
    <row r="76" spans="1:13" x14ac:dyDescent="0.2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</row>
    <row r="77" spans="1:13" x14ac:dyDescent="0.2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</row>
    <row r="78" spans="1:13" x14ac:dyDescent="0.2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</row>
    <row r="79" spans="1:13" x14ac:dyDescent="0.2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</row>
    <row r="80" spans="1:13" x14ac:dyDescent="0.2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</row>
    <row r="81" spans="1:13" x14ac:dyDescent="0.2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</row>
    <row r="82" spans="1:13" x14ac:dyDescent="0.2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</row>
    <row r="83" spans="1:13" x14ac:dyDescent="0.2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</row>
    <row r="84" spans="1:13" x14ac:dyDescent="0.2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</row>
    <row r="85" spans="1:13" x14ac:dyDescent="0.2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</row>
    <row r="86" spans="1:13" x14ac:dyDescent="0.2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</row>
    <row r="87" spans="1:13" x14ac:dyDescent="0.2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</row>
    <row r="88" spans="1:13" x14ac:dyDescent="0.2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</row>
    <row r="89" spans="1:13" x14ac:dyDescent="0.2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</row>
    <row r="90" spans="1:13" x14ac:dyDescent="0.2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</row>
    <row r="91" spans="1:13" x14ac:dyDescent="0.2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</row>
    <row r="92" spans="1:13" x14ac:dyDescent="0.2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</row>
    <row r="93" spans="1:13" x14ac:dyDescent="0.2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</row>
    <row r="94" spans="1:13" x14ac:dyDescent="0.2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</row>
    <row r="95" spans="1:13" x14ac:dyDescent="0.2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</row>
    <row r="96" spans="1:13" x14ac:dyDescent="0.2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</row>
    <row r="97" spans="1:13" x14ac:dyDescent="0.2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</row>
    <row r="98" spans="1:13" x14ac:dyDescent="0.2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</row>
    <row r="99" spans="1:13" x14ac:dyDescent="0.2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</row>
    <row r="100" spans="1:13" x14ac:dyDescent="0.2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</row>
    <row r="101" spans="1:13" x14ac:dyDescent="0.2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</row>
    <row r="102" spans="1:13" x14ac:dyDescent="0.2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</row>
    <row r="103" spans="1:13" x14ac:dyDescent="0.2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</row>
    <row r="104" spans="1:13" x14ac:dyDescent="0.2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</row>
    <row r="105" spans="1:13" x14ac:dyDescent="0.2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</row>
    <row r="106" spans="1:13" x14ac:dyDescent="0.2">
      <c r="A106" s="65"/>
      <c r="B106" s="65"/>
      <c r="C106" s="65"/>
      <c r="D106" s="65"/>
      <c r="E106" s="65"/>
      <c r="F106" s="65"/>
      <c r="G106" s="65"/>
      <c r="H106" s="65"/>
      <c r="I106" s="65"/>
      <c r="J106" s="65"/>
      <c r="K106" s="65"/>
      <c r="L106" s="65"/>
      <c r="M106" s="65"/>
    </row>
    <row r="107" spans="1:13" x14ac:dyDescent="0.2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</row>
    <row r="108" spans="1:13" x14ac:dyDescent="0.2">
      <c r="A108" s="65"/>
      <c r="B108" s="65"/>
      <c r="C108" s="65"/>
      <c r="D108" s="65"/>
      <c r="E108" s="65"/>
      <c r="F108" s="65"/>
      <c r="G108" s="65"/>
      <c r="H108" s="65"/>
      <c r="I108" s="65"/>
      <c r="J108" s="65"/>
      <c r="K108" s="65"/>
      <c r="L108" s="65"/>
      <c r="M108" s="65"/>
    </row>
    <row r="109" spans="1:13" x14ac:dyDescent="0.2">
      <c r="A109" s="65"/>
      <c r="B109" s="65"/>
      <c r="C109" s="65"/>
      <c r="D109" s="65"/>
      <c r="E109" s="65"/>
      <c r="F109" s="65"/>
      <c r="G109" s="65"/>
      <c r="H109" s="65"/>
      <c r="I109" s="65"/>
      <c r="J109" s="65"/>
      <c r="K109" s="65"/>
      <c r="L109" s="65"/>
      <c r="M109" s="65"/>
    </row>
    <row r="110" spans="1:13" x14ac:dyDescent="0.2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</row>
    <row r="111" spans="1:13" x14ac:dyDescent="0.2">
      <c r="A111" s="65"/>
      <c r="B111" s="65"/>
      <c r="C111" s="65"/>
      <c r="D111" s="65"/>
      <c r="E111" s="65"/>
      <c r="F111" s="65"/>
      <c r="G111" s="65"/>
      <c r="H111" s="65"/>
      <c r="I111" s="65"/>
      <c r="J111" s="65"/>
      <c r="K111" s="65"/>
      <c r="L111" s="65"/>
      <c r="M111" s="65"/>
    </row>
    <row r="112" spans="1:13" x14ac:dyDescent="0.2">
      <c r="A112" s="65"/>
      <c r="B112" s="65"/>
      <c r="C112" s="65"/>
      <c r="D112" s="65"/>
      <c r="E112" s="65"/>
      <c r="F112" s="65"/>
      <c r="G112" s="65"/>
      <c r="H112" s="65"/>
      <c r="I112" s="65"/>
      <c r="J112" s="65"/>
      <c r="K112" s="65"/>
      <c r="L112" s="65"/>
      <c r="M112" s="65"/>
    </row>
    <row r="113" spans="1:13" x14ac:dyDescent="0.2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</row>
    <row r="114" spans="1:13" x14ac:dyDescent="0.2">
      <c r="A114" s="65"/>
      <c r="B114" s="65"/>
      <c r="C114" s="65"/>
      <c r="D114" s="65"/>
      <c r="E114" s="65"/>
      <c r="F114" s="65"/>
      <c r="G114" s="65"/>
      <c r="H114" s="65"/>
      <c r="I114" s="65"/>
      <c r="J114" s="65"/>
      <c r="K114" s="65"/>
      <c r="L114" s="65"/>
      <c r="M114" s="65"/>
    </row>
    <row r="115" spans="1:13" x14ac:dyDescent="0.2">
      <c r="A115" s="65"/>
      <c r="B115" s="65"/>
      <c r="C115" s="65"/>
      <c r="D115" s="65"/>
      <c r="E115" s="65"/>
      <c r="F115" s="65"/>
      <c r="G115" s="65"/>
      <c r="H115" s="65"/>
      <c r="I115" s="65"/>
      <c r="J115" s="65"/>
      <c r="K115" s="65"/>
      <c r="L115" s="65"/>
      <c r="M115" s="65"/>
    </row>
    <row r="116" spans="1:13" x14ac:dyDescent="0.2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</row>
    <row r="117" spans="1:13" x14ac:dyDescent="0.2">
      <c r="A117" s="65"/>
      <c r="B117" s="65"/>
      <c r="C117" s="65"/>
      <c r="D117" s="65"/>
      <c r="E117" s="65"/>
      <c r="F117" s="65"/>
      <c r="G117" s="65"/>
      <c r="H117" s="65"/>
      <c r="I117" s="65"/>
      <c r="J117" s="65"/>
      <c r="K117" s="65"/>
      <c r="L117" s="65"/>
      <c r="M117" s="65"/>
    </row>
    <row r="118" spans="1:13" x14ac:dyDescent="0.2">
      <c r="A118" s="65"/>
      <c r="B118" s="65"/>
      <c r="C118" s="65"/>
      <c r="D118" s="65"/>
      <c r="E118" s="65"/>
      <c r="F118" s="65"/>
      <c r="G118" s="65"/>
      <c r="H118" s="65"/>
      <c r="I118" s="65"/>
      <c r="J118" s="65"/>
      <c r="K118" s="65"/>
      <c r="L118" s="65"/>
      <c r="M118" s="65"/>
    </row>
    <row r="119" spans="1:13" x14ac:dyDescent="0.2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</row>
    <row r="120" spans="1:13" x14ac:dyDescent="0.2">
      <c r="A120" s="65"/>
      <c r="B120" s="65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</row>
    <row r="121" spans="1:13" x14ac:dyDescent="0.2">
      <c r="A121" s="65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LabSummary</vt:lpstr>
      <vt:lpstr>lipids</vt:lpstr>
      <vt:lpstr>BloodPressure</vt:lpstr>
      <vt:lpstr>Lab Results</vt:lpstr>
      <vt:lpstr>ECG</vt:lpstr>
      <vt:lpstr>'Lab Results'!Print_Area</vt:lpstr>
      <vt:lpstr>LabSummary!Print_Area</vt:lpstr>
      <vt:lpstr>lipids!Print_Area</vt:lpstr>
    </vt:vector>
  </TitlesOfParts>
  <Company>Arch Coal Inc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mblackford</dc:creator>
  <cp:lastModifiedBy>Blackford, M. Bret</cp:lastModifiedBy>
  <cp:lastPrinted>2020-08-27T13:31:49Z</cp:lastPrinted>
  <dcterms:created xsi:type="dcterms:W3CDTF">2010-04-15T16:01:42Z</dcterms:created>
  <dcterms:modified xsi:type="dcterms:W3CDTF">2023-06-03T12:30:52Z</dcterms:modified>
</cp:coreProperties>
</file>